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54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15" i="1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<sst xmlns="http://schemas.openxmlformats.org/spreadsheetml/2006/main" count="235" uniqueCount="203">
  <si>
    <t>Станом на 04.10.2019</t>
  </si>
  <si>
    <t xml:space="preserve">Аналіз фінансування установ на 03.10.2019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</si>
  <si>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</si>
  <si>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</si>
  <si>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</si>
  <si>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</si>
  <si>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</si>
  <si>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</si>
  <si>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</si>
  <si>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</si>
  <si>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</si>
  <si>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</si>
  <si>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</si>
  <si>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</si>
  <si>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</si>
  <si>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</si>
  <si>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</si>
  <si>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</si>
  <si>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</si>
  <si>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м. Лубни</t>
  </si>
  <si>
    <t>02</t>
  </si>
  <si>
    <t>Виконавчий комітет Лубенської міської ради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</si>
  <si>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</si>
  <si>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</si>
  <si>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</si>
  <si>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</si>
  <si>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</si>
  <si>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</si>
  <si>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</si>
  <si>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</si>
  <si>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</si>
  <si>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</si>
  <si>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</si>
  <si>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</si>
  <si>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</si>
  <si>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</si>
  <si>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</si>
  <si>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</si>
  <si>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</si>
  <si>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</si>
  <si>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</si>
  <si>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</si>
  <si>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</si>
  <si>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</si>
  <si>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5022</t>
  </si>
  <si>
    <t>Проведення навчально-тренувальних зборів і змагань та заходів зі спорту осіб з інвалідністю</t>
  </si>
  <si>
    <t>5041</t>
  </si>
  <si>
    <t>Утримання та фінансова підтримка спортивних споруд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</si>
  <si>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</si>
  <si>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</si>
  <si>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</si>
  <si>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</si>
  <si>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</si>
  <si>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</si>
  <si>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</si>
  <si>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</si>
  <si>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</si>
  <si>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</si>
  <si>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</si>
  <si>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</si>
  <si>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</si>
  <si>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</si>
  <si>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</si>
  <si>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 виконкому Лубенської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</si>
  <si>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</si>
  <si>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</si>
  <si>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</si>
  <si>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</si>
  <si>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</si>
  <si>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</si>
  <si>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</si>
  <si>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</si>
  <si>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</si>
  <si>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</si>
  <si>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</si>
  <si>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</si>
  <si>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</si>
  <si>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</si>
  <si>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</si>
  <si>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</si>
  <si>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</si>
  <si>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</si>
  <si>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07</t>
  </si>
  <si>
    <t>Управління охорони здоров'я виконкому Лубенської міської ради</t>
  </si>
  <si>
    <t>2010</t>
  </si>
  <si>
    <t>Багатопрофільна стаціонарна медична допомога населенню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</si>
  <si>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</si>
  <si>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</si>
  <si>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</si>
  <si>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</si>
  <si>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</si>
  <si>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</si>
  <si>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</si>
  <si>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</si>
  <si>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08</t>
  </si>
  <si>
    <t>Управління соціального захисту населення виконавчого комітету Лубенської міської ради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</si>
  <si>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</si>
  <si>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</si>
  <si>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</si>
  <si>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</si>
  <si>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</si>
  <si>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</si>
  <si>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</si>
  <si>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</si>
  <si>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</si>
  <si>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</si>
  <si>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</si>
  <si>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</si>
  <si>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</si>
  <si>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</si>
  <si>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</si>
  <si>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</si>
  <si>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</si>
  <si>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</si>
  <si>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</si>
  <si>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</si>
  <si>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</si>
  <si>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</si>
  <si>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</si>
  <si>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</si>
  <si>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</si>
  <si>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</si>
  <si>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</si>
  <si>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</si>
  <si>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</si>
  <si>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</si>
  <si>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</si>
  <si>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</si>
  <si>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</si>
  <si>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</si>
  <si>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3060</t>
  </si>
  <si>
    <t>Оздоровлення громадян,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</si>
  <si>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</si>
  <si>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</si>
  <si>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</si>
  <si>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</si>
  <si>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</si>
  <si>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</si>
  <si>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</si>
  <si>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</si>
  <si>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</si>
  <si>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</si>
  <si>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</si>
  <si>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</si>
  <si>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</si>
  <si>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</si>
  <si>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</si>
  <si>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</si>
  <si>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</si>
  <si>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</si>
  <si>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</si>
  <si>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</si>
  <si>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</si>
  <si>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</si>
  <si>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3172</t>
  </si>
  <si>
    <t>Встановлення телефонів особам з інвалідністю I і II груп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</si>
  <si>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</si>
  <si>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</si>
  <si>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</si>
  <si>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</si>
  <si>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7413</t>
  </si>
  <si>
    <t>Інші заходи у сфері автотранспорту</t>
  </si>
  <si>
    <t>10</t>
  </si>
  <si>
    <t>Управління культури та мистецтва  виконкому Лубенської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</si>
  <si>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</si>
  <si>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</si>
  <si>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</si>
  <si>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</si>
  <si>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</si>
  <si>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</si>
  <si>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</si>
  <si>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</si>
  <si>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4070</t>
  </si>
  <si>
    <t>Фінансова підтримка кінематографії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</si>
  <si>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</si>
  <si>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</si>
  <si>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</si>
  <si>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</si>
  <si>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</si>
  <si>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Відділ  житлово-комунального господарства та капітального будівництва Лубенської міської ради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</si>
  <si>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</si>
  <si>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</si>
  <si>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</si>
  <si>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</si>
  <si>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</si>
  <si>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</si>
  <si>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</si>
  <si>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</si>
  <si>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</si>
  <si>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</si>
  <si>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</si>
  <si>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</si>
  <si>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8120</t>
  </si>
  <si>
    <t>Заходи з організації рятування на водах</t>
  </si>
  <si>
    <t>31</t>
  </si>
  <si>
    <t>Управління з питань комунального майна та земельних відносин виконавчого комітету Лубенської міської ради</t>
  </si>
  <si>
    <t>37</t>
  </si>
  <si>
    <t>Фінансове управління виконавчого комітету Лубенської міської ради</t>
  </si>
  <si>
    <t>8600</t>
  </si>
  <si>
    <t>Обслуговування місцевого боргу</t>
  </si>
  <si>
    <t>8700</t>
  </si>
  <si>
    <t>Резервний фонд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</si>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</sst>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tabSelected="1" workbookViewId="0">
      <selection activeCell="A2" sqref="A2:L2"/>
    </sheetView>
  </sheetViews>
  <sheetFormatPr defaultRowHeight="12.75"/>
  <cols>
    <col min="3" max="6" width="12.42578125" bestFit="1" customWidth="1"/>
    <col min="7" max="7" width="9.28515625" bestFit="1" customWidth="1"/>
    <col min="8" max="8" width="12.42578125" bestFit="1" customWidth="1"/>
    <col min="9" max="10" width="10.42578125" bestFit="1" customWidth="1"/>
    <col min="11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16204100000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24592668</v>
      </c>
      <c r="D8" s="7">
        <v>25652198</v>
      </c>
      <c r="E8" s="7">
        <v>22215948</v>
      </c>
      <c r="F8" s="7">
        <v>18929288.629999999</v>
      </c>
      <c r="G8" s="7">
        <v>340.94</v>
      </c>
      <c r="H8" s="7">
        <v>18856096.109999999</v>
      </c>
      <c r="I8" s="7">
        <v>73192.51999999999</v>
      </c>
      <c r="J8" s="7">
        <v>138111.47</v>
      </c>
      <c r="K8" s="7">
        <f>E8-F8</f>
        <v>3286659.370000001</v>
      </c>
      <c r="L8" s="7">
        <f>D8-F8</f>
        <v>6722909.370000001</v>
      </c>
      <c r="M8" s="7">
        <f>IF(E8=0,0,(F8/E8)*100)</f>
        <v>85.205855856342467</v>
      </c>
      <c r="N8" s="7">
        <f>D8-H8</f>
        <v>6796101.8900000006</v>
      </c>
      <c r="O8" s="7">
        <f>E8-H8</f>
        <v>3359851.8900000006</v>
      </c>
      <c r="P8" s="7">
        <f>IF(E8=0,0,(H8/E8)*100)</f>
        <v>84.876396496786896</v>
      </c>
    </row>
    <row r="9" spans="1:16">
      <c r="A9" s="5" t="s">
        <v>22</v>
      </c>
      <c r="B9" s="6" t="s">
        <v>23</v>
      </c>
      <c r="C9" s="7">
        <v>17683100</v>
      </c>
      <c r="D9" s="7">
        <v>17768650</v>
      </c>
      <c r="E9" s="7">
        <v>15059970</v>
      </c>
      <c r="F9" s="7">
        <v>12905299.15</v>
      </c>
      <c r="G9" s="7">
        <v>0</v>
      </c>
      <c r="H9" s="7">
        <v>12867541.949999999</v>
      </c>
      <c r="I9" s="7">
        <v>37757.199999999997</v>
      </c>
      <c r="J9" s="7">
        <v>51698.41</v>
      </c>
      <c r="K9" s="7">
        <f>E9-F9</f>
        <v>2154670.8499999996</v>
      </c>
      <c r="L9" s="7">
        <f>D9-F9</f>
        <v>4863350.8499999996</v>
      </c>
      <c r="M9" s="7">
        <f>IF(E9=0,0,(F9/E9)*100)</f>
        <v>85.692728139564693</v>
      </c>
      <c r="N9" s="7">
        <f>D9-H9</f>
        <v>4901108.0500000007</v>
      </c>
      <c r="O9" s="7">
        <f>E9-H9</f>
        <v>2192428.0500000007</v>
      </c>
      <c r="P9" s="7">
        <f>IF(E9=0,0,(H9/E9)*100)</f>
        <v>85.442015820748637</v>
      </c>
    </row>
    <row r="10" spans="1:16">
      <c r="A10" s="5" t="s">
        <v>24</v>
      </c>
      <c r="B10" s="6" t="s">
        <v>25</v>
      </c>
      <c r="C10" s="7">
        <v>918000</v>
      </c>
      <c r="D10" s="7">
        <v>1068000</v>
      </c>
      <c r="E10" s="7">
        <v>916000</v>
      </c>
      <c r="F10" s="7">
        <v>708130.23</v>
      </c>
      <c r="G10" s="7">
        <v>0</v>
      </c>
      <c r="H10" s="7">
        <v>686494.91</v>
      </c>
      <c r="I10" s="7">
        <v>21635.32</v>
      </c>
      <c r="J10" s="7">
        <v>25635.32</v>
      </c>
      <c r="K10" s="7">
        <f>E10-F10</f>
        <v>207869.77000000002</v>
      </c>
      <c r="L10" s="7">
        <f>D10-F10</f>
        <v>359869.77</v>
      </c>
      <c r="M10" s="7">
        <f>IF(E10=0,0,(F10/E10)*100)</f>
        <v>77.306793668122268</v>
      </c>
      <c r="N10" s="7">
        <f>D10-H10</f>
        <v>381505.08999999997</v>
      </c>
      <c r="O10" s="7">
        <f>E10-H10</f>
        <v>229505.08999999997</v>
      </c>
      <c r="P10" s="7">
        <f>IF(E10=0,0,(H10/E10)*100)</f>
        <v>74.944859170305676</v>
      </c>
    </row>
    <row r="11" spans="1:16">
      <c r="A11" s="5" t="s">
        <v>26</v>
      </c>
      <c r="B11" s="6" t="s">
        <v>27</v>
      </c>
      <c r="C11" s="7">
        <v>135000</v>
      </c>
      <c r="D11" s="7">
        <v>135000</v>
      </c>
      <c r="E11" s="7">
        <v>124500</v>
      </c>
      <c r="F11" s="7">
        <v>96655.97</v>
      </c>
      <c r="G11" s="7">
        <v>0</v>
      </c>
      <c r="H11" s="7">
        <v>96655.97</v>
      </c>
      <c r="I11" s="7">
        <v>0</v>
      </c>
      <c r="J11" s="7">
        <v>0</v>
      </c>
      <c r="K11" s="7">
        <f>E11-F11</f>
        <v>27844.03</v>
      </c>
      <c r="L11" s="7">
        <f>D11-F11</f>
        <v>38344.03</v>
      </c>
      <c r="M11" s="7">
        <f>IF(E11=0,0,(F11/E11)*100)</f>
        <v>77.63531726907631</v>
      </c>
      <c r="N11" s="7">
        <f>D11-H11</f>
        <v>38344.03</v>
      </c>
      <c r="O11" s="7">
        <f>E11-H11</f>
        <v>27844.03</v>
      </c>
      <c r="P11" s="7">
        <f>IF(E11=0,0,(H11/E11)*100)</f>
        <v>77.63531726907631</v>
      </c>
    </row>
    <row r="12" spans="1:16">
      <c r="A12" s="5" t="s">
        <v>28</v>
      </c>
      <c r="B12" s="6" t="s">
        <v>29</v>
      </c>
      <c r="C12" s="7">
        <v>475000</v>
      </c>
      <c r="D12" s="7">
        <v>475000</v>
      </c>
      <c r="E12" s="7">
        <v>393880</v>
      </c>
      <c r="F12" s="7">
        <v>323343.15999999997</v>
      </c>
      <c r="G12" s="7">
        <v>340.94</v>
      </c>
      <c r="H12" s="7">
        <v>323343.15999999997</v>
      </c>
      <c r="I12" s="7">
        <v>0</v>
      </c>
      <c r="J12" s="7">
        <v>340.94</v>
      </c>
      <c r="K12" s="7">
        <f>E12-F12</f>
        <v>70536.840000000026</v>
      </c>
      <c r="L12" s="7">
        <f>D12-F12</f>
        <v>151656.84000000003</v>
      </c>
      <c r="M12" s="7">
        <f>IF(E12=0,0,(F12/E12)*100)</f>
        <v>82.091794455164006</v>
      </c>
      <c r="N12" s="7">
        <f>D12-H12</f>
        <v>151656.84000000003</v>
      </c>
      <c r="O12" s="7">
        <f>E12-H12</f>
        <v>70536.840000000026</v>
      </c>
      <c r="P12" s="7">
        <f>IF(E12=0,0,(H12/E12)*100)</f>
        <v>82.091794455164006</v>
      </c>
    </row>
    <row r="13" spans="1:16">
      <c r="A13" s="5" t="s">
        <v>30</v>
      </c>
      <c r="B13" s="6" t="s">
        <v>31</v>
      </c>
      <c r="C13" s="7">
        <v>150000</v>
      </c>
      <c r="D13" s="7">
        <v>150000</v>
      </c>
      <c r="E13" s="7">
        <v>127000</v>
      </c>
      <c r="F13" s="7">
        <v>113146.67</v>
      </c>
      <c r="G13" s="7">
        <v>0</v>
      </c>
      <c r="H13" s="7">
        <v>113146.67</v>
      </c>
      <c r="I13" s="7">
        <v>0</v>
      </c>
      <c r="J13" s="7">
        <v>0</v>
      </c>
      <c r="K13" s="7">
        <f>E13-F13</f>
        <v>13853.330000000002</v>
      </c>
      <c r="L13" s="7">
        <f>D13-F13</f>
        <v>36853.33</v>
      </c>
      <c r="M13" s="7">
        <f>IF(E13=0,0,(F13/E13)*100)</f>
        <v>89.091866141732282</v>
      </c>
      <c r="N13" s="7">
        <f>D13-H13</f>
        <v>36853.33</v>
      </c>
      <c r="O13" s="7">
        <f>E13-H13</f>
        <v>13853.330000000002</v>
      </c>
      <c r="P13" s="7">
        <f>IF(E13=0,0,(H13/E13)*100)</f>
        <v>89.091866141732282</v>
      </c>
    </row>
    <row r="14" spans="1:16">
      <c r="A14" s="5" t="s">
        <v>32</v>
      </c>
      <c r="B14" s="6" t="s">
        <v>33</v>
      </c>
      <c r="C14" s="7">
        <v>1585468</v>
      </c>
      <c r="D14" s="7">
        <v>1835468</v>
      </c>
      <c r="E14" s="7">
        <v>1835468</v>
      </c>
      <c r="F14" s="7">
        <v>1571307</v>
      </c>
      <c r="G14" s="7">
        <v>0</v>
      </c>
      <c r="H14" s="7">
        <v>1571307</v>
      </c>
      <c r="I14" s="7">
        <v>0</v>
      </c>
      <c r="J14" s="7">
        <v>0</v>
      </c>
      <c r="K14" s="7">
        <f>E14-F14</f>
        <v>264161</v>
      </c>
      <c r="L14" s="7">
        <f>D14-F14</f>
        <v>264161</v>
      </c>
      <c r="M14" s="7">
        <f>IF(E14=0,0,(F14/E14)*100)</f>
        <v>85.607975731530047</v>
      </c>
      <c r="N14" s="7">
        <f>D14-H14</f>
        <v>264161</v>
      </c>
      <c r="O14" s="7">
        <f>E14-H14</f>
        <v>264161</v>
      </c>
      <c r="P14" s="7">
        <f>IF(E14=0,0,(H14/E14)*100)</f>
        <v>85.607975731530047</v>
      </c>
    </row>
    <row r="15" spans="1:16">
      <c r="A15" s="5" t="s">
        <v>34</v>
      </c>
      <c r="B15" s="6" t="s">
        <v>35</v>
      </c>
      <c r="C15" s="7">
        <v>200000</v>
      </c>
      <c r="D15" s="7">
        <v>200000</v>
      </c>
      <c r="E15" s="7">
        <v>160000</v>
      </c>
      <c r="F15" s="7">
        <v>92628.3</v>
      </c>
      <c r="G15" s="7">
        <v>0</v>
      </c>
      <c r="H15" s="7">
        <v>92628.3</v>
      </c>
      <c r="I15" s="7">
        <v>0</v>
      </c>
      <c r="J15" s="7">
        <v>384.51</v>
      </c>
      <c r="K15" s="7">
        <f>E15-F15</f>
        <v>67371.7</v>
      </c>
      <c r="L15" s="7">
        <f>D15-F15</f>
        <v>107371.7</v>
      </c>
      <c r="M15" s="7">
        <f>IF(E15=0,0,(F15/E15)*100)</f>
        <v>57.892687500000008</v>
      </c>
      <c r="N15" s="7">
        <f>D15-H15</f>
        <v>107371.7</v>
      </c>
      <c r="O15" s="7">
        <f>E15-H15</f>
        <v>67371.7</v>
      </c>
      <c r="P15" s="7">
        <f>IF(E15=0,0,(H15/E15)*100)</f>
        <v>57.892687500000008</v>
      </c>
    </row>
    <row r="16" spans="1:16">
      <c r="A16" s="5" t="s">
        <v>36</v>
      </c>
      <c r="B16" s="6" t="s">
        <v>37</v>
      </c>
      <c r="C16" s="7">
        <v>45000</v>
      </c>
      <c r="D16" s="7">
        <v>45000</v>
      </c>
      <c r="E16" s="7">
        <v>45000</v>
      </c>
      <c r="F16" s="7">
        <v>17227.740000000002</v>
      </c>
      <c r="G16" s="7">
        <v>0</v>
      </c>
      <c r="H16" s="7">
        <v>17227.740000000002</v>
      </c>
      <c r="I16" s="7">
        <v>0</v>
      </c>
      <c r="J16" s="7">
        <v>0</v>
      </c>
      <c r="K16" s="7">
        <f>E16-F16</f>
        <v>27772.26</v>
      </c>
      <c r="L16" s="7">
        <f>D16-F16</f>
        <v>27772.26</v>
      </c>
      <c r="M16" s="7">
        <f>IF(E16=0,0,(F16/E16)*100)</f>
        <v>38.283866666666668</v>
      </c>
      <c r="N16" s="7">
        <f>D16-H16</f>
        <v>27772.26</v>
      </c>
      <c r="O16" s="7">
        <f>E16-H16</f>
        <v>27772.26</v>
      </c>
      <c r="P16" s="7">
        <f>IF(E16=0,0,(H16/E16)*100)</f>
        <v>38.283866666666668</v>
      </c>
    </row>
    <row r="17" spans="1:16">
      <c r="A17" s="5" t="s">
        <v>38</v>
      </c>
      <c r="B17" s="6" t="s">
        <v>39</v>
      </c>
      <c r="C17" s="7">
        <v>340000</v>
      </c>
      <c r="D17" s="7">
        <v>420000</v>
      </c>
      <c r="E17" s="7">
        <v>420000</v>
      </c>
      <c r="F17" s="7">
        <v>381579</v>
      </c>
      <c r="G17" s="7">
        <v>0</v>
      </c>
      <c r="H17" s="7">
        <v>381579</v>
      </c>
      <c r="I17" s="7">
        <v>0</v>
      </c>
      <c r="J17" s="7">
        <v>0</v>
      </c>
      <c r="K17" s="7">
        <f>E17-F17</f>
        <v>38421</v>
      </c>
      <c r="L17" s="7">
        <f>D17-F17</f>
        <v>38421</v>
      </c>
      <c r="M17" s="7">
        <f>IF(E17=0,0,(F17/E17)*100)</f>
        <v>90.852142857142866</v>
      </c>
      <c r="N17" s="7">
        <f>D17-H17</f>
        <v>38421</v>
      </c>
      <c r="O17" s="7">
        <f>E17-H17</f>
        <v>38421</v>
      </c>
      <c r="P17" s="7">
        <f>IF(E17=0,0,(H17/E17)*100)</f>
        <v>90.852142857142866</v>
      </c>
    </row>
    <row r="18" spans="1:16">
      <c r="A18" s="5" t="s">
        <v>40</v>
      </c>
      <c r="B18" s="6" t="s">
        <v>41</v>
      </c>
      <c r="C18" s="7">
        <v>750000</v>
      </c>
      <c r="D18" s="7">
        <v>750000</v>
      </c>
      <c r="E18" s="7">
        <v>661000</v>
      </c>
      <c r="F18" s="7">
        <v>600826.65</v>
      </c>
      <c r="G18" s="7">
        <v>0</v>
      </c>
      <c r="H18" s="7">
        <v>595026.65</v>
      </c>
      <c r="I18" s="7">
        <v>5800</v>
      </c>
      <c r="J18" s="7">
        <v>5800</v>
      </c>
      <c r="K18" s="7">
        <f>E18-F18</f>
        <v>60173.349999999977</v>
      </c>
      <c r="L18" s="7">
        <f>D18-F18</f>
        <v>149173.34999999998</v>
      </c>
      <c r="M18" s="7">
        <f>IF(E18=0,0,(F18/E18)*100)</f>
        <v>90.896618759455379</v>
      </c>
      <c r="N18" s="7">
        <f>D18-H18</f>
        <v>154973.34999999998</v>
      </c>
      <c r="O18" s="7">
        <f>E18-H18</f>
        <v>65973.349999999977</v>
      </c>
      <c r="P18" s="7">
        <f>IF(E18=0,0,(H18/E18)*100)</f>
        <v>90.019160363086243</v>
      </c>
    </row>
    <row r="19" spans="1:16">
      <c r="A19" s="5" t="s">
        <v>42</v>
      </c>
      <c r="B19" s="6" t="s">
        <v>43</v>
      </c>
      <c r="C19" s="7">
        <v>78000</v>
      </c>
      <c r="D19" s="7">
        <v>78000</v>
      </c>
      <c r="E19" s="7">
        <v>78000</v>
      </c>
      <c r="F19" s="7">
        <v>62550</v>
      </c>
      <c r="G19" s="7">
        <v>0</v>
      </c>
      <c r="H19" s="7">
        <v>62550</v>
      </c>
      <c r="I19" s="7">
        <v>0</v>
      </c>
      <c r="J19" s="7">
        <v>0</v>
      </c>
      <c r="K19" s="7">
        <f>E19-F19</f>
        <v>15450</v>
      </c>
      <c r="L19" s="7">
        <f>D19-F19</f>
        <v>15450</v>
      </c>
      <c r="M19" s="7">
        <f>IF(E19=0,0,(F19/E19)*100)</f>
        <v>80.192307692307693</v>
      </c>
      <c r="N19" s="7">
        <f>D19-H19</f>
        <v>15450</v>
      </c>
      <c r="O19" s="7">
        <f>E19-H19</f>
        <v>15450</v>
      </c>
      <c r="P19" s="7">
        <f>IF(E19=0,0,(H19/E19)*100)</f>
        <v>80.192307692307693</v>
      </c>
    </row>
    <row r="20" spans="1:16">
      <c r="A20" s="5" t="s">
        <v>44</v>
      </c>
      <c r="B20" s="6" t="s">
        <v>45</v>
      </c>
      <c r="C20" s="7">
        <v>2000</v>
      </c>
      <c r="D20" s="7">
        <v>2000</v>
      </c>
      <c r="E20" s="7">
        <v>2000</v>
      </c>
      <c r="F20" s="7">
        <v>1910</v>
      </c>
      <c r="G20" s="7">
        <v>0</v>
      </c>
      <c r="H20" s="7">
        <v>1910</v>
      </c>
      <c r="I20" s="7">
        <v>0</v>
      </c>
      <c r="J20" s="7">
        <v>0</v>
      </c>
      <c r="K20" s="7">
        <f>E20-F20</f>
        <v>90</v>
      </c>
      <c r="L20" s="7">
        <f>D20-F20</f>
        <v>90</v>
      </c>
      <c r="M20" s="7">
        <f>IF(E20=0,0,(F20/E20)*100)</f>
        <v>95.5</v>
      </c>
      <c r="N20" s="7">
        <f>D20-H20</f>
        <v>90</v>
      </c>
      <c r="O20" s="7">
        <f>E20-H20</f>
        <v>90</v>
      </c>
      <c r="P20" s="7">
        <f>IF(E20=0,0,(H20/E20)*100)</f>
        <v>95.5</v>
      </c>
    </row>
    <row r="21" spans="1:16">
      <c r="A21" s="5" t="s">
        <v>46</v>
      </c>
      <c r="B21" s="6" t="s">
        <v>47</v>
      </c>
      <c r="C21" s="7">
        <v>820600</v>
      </c>
      <c r="D21" s="7">
        <v>864764</v>
      </c>
      <c r="E21" s="7">
        <v>728064</v>
      </c>
      <c r="F21" s="7">
        <v>610096.16</v>
      </c>
      <c r="G21" s="7">
        <v>0</v>
      </c>
      <c r="H21" s="7">
        <v>610096.16</v>
      </c>
      <c r="I21" s="7">
        <v>0</v>
      </c>
      <c r="J21" s="7">
        <v>43062.29</v>
      </c>
      <c r="K21" s="7">
        <f>E21-F21</f>
        <v>117967.83999999997</v>
      </c>
      <c r="L21" s="7">
        <f>D21-F21</f>
        <v>254667.83999999997</v>
      </c>
      <c r="M21" s="7">
        <f>IF(E21=0,0,(F21/E21)*100)</f>
        <v>83.797050808720115</v>
      </c>
      <c r="N21" s="7">
        <f>D21-H21</f>
        <v>254667.83999999997</v>
      </c>
      <c r="O21" s="7">
        <f>E21-H21</f>
        <v>117967.83999999997</v>
      </c>
      <c r="P21" s="7">
        <f>IF(E21=0,0,(H21/E21)*100)</f>
        <v>83.797050808720115</v>
      </c>
    </row>
    <row r="22" spans="1:16">
      <c r="A22" s="5" t="s">
        <v>48</v>
      </c>
      <c r="B22" s="6" t="s">
        <v>49</v>
      </c>
      <c r="C22" s="7">
        <v>22000</v>
      </c>
      <c r="D22" s="7">
        <v>22000</v>
      </c>
      <c r="E22" s="7">
        <v>16500</v>
      </c>
      <c r="F22" s="7">
        <v>16200</v>
      </c>
      <c r="G22" s="7">
        <v>0</v>
      </c>
      <c r="H22" s="7">
        <v>16200</v>
      </c>
      <c r="I22" s="7">
        <v>0</v>
      </c>
      <c r="J22" s="7">
        <v>0</v>
      </c>
      <c r="K22" s="7">
        <f>E22-F22</f>
        <v>300</v>
      </c>
      <c r="L22" s="7">
        <f>D22-F22</f>
        <v>5800</v>
      </c>
      <c r="M22" s="7">
        <f>IF(E22=0,0,(F22/E22)*100)</f>
        <v>98.181818181818187</v>
      </c>
      <c r="N22" s="7">
        <f>D22-H22</f>
        <v>5800</v>
      </c>
      <c r="O22" s="7">
        <f>E22-H22</f>
        <v>300</v>
      </c>
      <c r="P22" s="7">
        <f>IF(E22=0,0,(H22/E22)*100)</f>
        <v>98.181818181818187</v>
      </c>
    </row>
    <row r="23" spans="1:16">
      <c r="A23" s="5" t="s">
        <v>50</v>
      </c>
      <c r="B23" s="6" t="s">
        <v>51</v>
      </c>
      <c r="C23" s="7">
        <v>50000</v>
      </c>
      <c r="D23" s="7">
        <v>50000</v>
      </c>
      <c r="E23" s="7">
        <v>50000</v>
      </c>
      <c r="F23" s="7">
        <v>49087.199999999997</v>
      </c>
      <c r="G23" s="7">
        <v>0</v>
      </c>
      <c r="H23" s="7">
        <v>41087.199999999997</v>
      </c>
      <c r="I23" s="7">
        <v>8000</v>
      </c>
      <c r="J23" s="7">
        <v>8000</v>
      </c>
      <c r="K23" s="7">
        <f>E23-F23</f>
        <v>912.80000000000291</v>
      </c>
      <c r="L23" s="7">
        <f>D23-F23</f>
        <v>912.80000000000291</v>
      </c>
      <c r="M23" s="7">
        <f>IF(E23=0,0,(F23/E23)*100)</f>
        <v>98.174399999999991</v>
      </c>
      <c r="N23" s="7">
        <f>D23-H23</f>
        <v>8912.8000000000029</v>
      </c>
      <c r="O23" s="7">
        <f>E23-H23</f>
        <v>8912.8000000000029</v>
      </c>
      <c r="P23" s="7">
        <f>IF(E23=0,0,(H23/E23)*100)</f>
        <v>82.174399999999991</v>
      </c>
    </row>
    <row r="24" spans="1:16">
      <c r="A24" s="5" t="s">
        <v>52</v>
      </c>
      <c r="B24" s="6" t="s">
        <v>53</v>
      </c>
      <c r="C24" s="7">
        <v>50000</v>
      </c>
      <c r="D24" s="7">
        <v>50000</v>
      </c>
      <c r="E24" s="7">
        <v>50000</v>
      </c>
      <c r="F24" s="7">
        <v>1008</v>
      </c>
      <c r="G24" s="7">
        <v>0</v>
      </c>
      <c r="H24" s="7">
        <v>1008</v>
      </c>
      <c r="I24" s="7">
        <v>0</v>
      </c>
      <c r="J24" s="7">
        <v>0</v>
      </c>
      <c r="K24" s="7">
        <f>E24-F24</f>
        <v>48992</v>
      </c>
      <c r="L24" s="7">
        <f>D24-F24</f>
        <v>48992</v>
      </c>
      <c r="M24" s="7">
        <f>IF(E24=0,0,(F24/E24)*100)</f>
        <v>2.016</v>
      </c>
      <c r="N24" s="7">
        <f>D24-H24</f>
        <v>48992</v>
      </c>
      <c r="O24" s="7">
        <f>E24-H24</f>
        <v>48992</v>
      </c>
      <c r="P24" s="7">
        <f>IF(E24=0,0,(H24/E24)*100)</f>
        <v>2.016</v>
      </c>
    </row>
    <row r="25" spans="1:16">
      <c r="A25" s="5" t="s">
        <v>54</v>
      </c>
      <c r="B25" s="6" t="s">
        <v>55</v>
      </c>
      <c r="C25" s="7">
        <v>1138500</v>
      </c>
      <c r="D25" s="7">
        <v>1138500</v>
      </c>
      <c r="E25" s="7">
        <v>948750</v>
      </c>
      <c r="F25" s="7">
        <v>853637.79</v>
      </c>
      <c r="G25" s="7">
        <v>0</v>
      </c>
      <c r="H25" s="7">
        <v>853637.79</v>
      </c>
      <c r="I25" s="7">
        <v>0</v>
      </c>
      <c r="J25" s="7">
        <v>0</v>
      </c>
      <c r="K25" s="7">
        <f>E25-F25</f>
        <v>95112.209999999963</v>
      </c>
      <c r="L25" s="7">
        <f>D25-F25</f>
        <v>284862.20999999996</v>
      </c>
      <c r="M25" s="7">
        <f>IF(E25=0,0,(F25/E25)*100)</f>
        <v>89.974997628458496</v>
      </c>
      <c r="N25" s="7">
        <f>D25-H25</f>
        <v>284862.20999999996</v>
      </c>
      <c r="O25" s="7">
        <f>E25-H25</f>
        <v>95112.209999999963</v>
      </c>
      <c r="P25" s="7">
        <f>IF(E25=0,0,(H25/E25)*100)</f>
        <v>89.974997628458496</v>
      </c>
    </row>
    <row r="26" spans="1:16">
      <c r="A26" s="5" t="s">
        <v>56</v>
      </c>
      <c r="B26" s="6" t="s">
        <v>57</v>
      </c>
      <c r="C26" s="7">
        <v>150000</v>
      </c>
      <c r="D26" s="7">
        <v>150000</v>
      </c>
      <c r="E26" s="7">
        <v>150000</v>
      </c>
      <c r="F26" s="7">
        <v>94369.61</v>
      </c>
      <c r="G26" s="7">
        <v>0</v>
      </c>
      <c r="H26" s="7">
        <v>94369.61</v>
      </c>
      <c r="I26" s="7">
        <v>0</v>
      </c>
      <c r="J26" s="7">
        <v>3190</v>
      </c>
      <c r="K26" s="7">
        <f>E26-F26</f>
        <v>55630.39</v>
      </c>
      <c r="L26" s="7">
        <f>D26-F26</f>
        <v>55630.39</v>
      </c>
      <c r="M26" s="7">
        <f>IF(E26=0,0,(F26/E26)*100)</f>
        <v>62.913073333333337</v>
      </c>
      <c r="N26" s="7">
        <f>D26-H26</f>
        <v>55630.39</v>
      </c>
      <c r="O26" s="7">
        <f>E26-H26</f>
        <v>55630.39</v>
      </c>
      <c r="P26" s="7">
        <f>IF(E26=0,0,(H26/E26)*100)</f>
        <v>62.913073333333337</v>
      </c>
    </row>
    <row r="27" spans="1:16">
      <c r="A27" s="5" t="s">
        <v>58</v>
      </c>
      <c r="B27" s="6" t="s">
        <v>59</v>
      </c>
      <c r="C27" s="7">
        <v>0</v>
      </c>
      <c r="D27" s="7">
        <v>69816</v>
      </c>
      <c r="E27" s="7">
        <v>69816</v>
      </c>
      <c r="F27" s="7">
        <v>50286</v>
      </c>
      <c r="G27" s="7">
        <v>0</v>
      </c>
      <c r="H27" s="7">
        <v>50286</v>
      </c>
      <c r="I27" s="7">
        <v>0</v>
      </c>
      <c r="J27" s="7">
        <v>0</v>
      </c>
      <c r="K27" s="7">
        <f>E27-F27</f>
        <v>19530</v>
      </c>
      <c r="L27" s="7">
        <f>D27-F27</f>
        <v>19530</v>
      </c>
      <c r="M27" s="7">
        <f>IF(E27=0,0,(F27/E27)*100)</f>
        <v>72.026469577174296</v>
      </c>
      <c r="N27" s="7">
        <f>D27-H27</f>
        <v>19530</v>
      </c>
      <c r="O27" s="7">
        <f>E27-H27</f>
        <v>19530</v>
      </c>
      <c r="P27" s="7">
        <f>IF(E27=0,0,(H27/E27)*100)</f>
        <v>72.026469577174296</v>
      </c>
    </row>
    <row r="28" spans="1:16">
      <c r="A28" s="5" t="s">
        <v>60</v>
      </c>
      <c r="B28" s="6" t="s">
        <v>61</v>
      </c>
      <c r="C28" s="7">
        <v>0</v>
      </c>
      <c r="D28" s="7">
        <v>380000</v>
      </c>
      <c r="E28" s="7">
        <v>380000</v>
      </c>
      <c r="F28" s="7">
        <v>380000</v>
      </c>
      <c r="G28" s="7">
        <v>0</v>
      </c>
      <c r="H28" s="7">
        <v>380000</v>
      </c>
      <c r="I28" s="7">
        <v>0</v>
      </c>
      <c r="J28" s="7">
        <v>0</v>
      </c>
      <c r="K28" s="7">
        <f>E28-F28</f>
        <v>0</v>
      </c>
      <c r="L28" s="7">
        <f>D28-F28</f>
        <v>0</v>
      </c>
      <c r="M28" s="7">
        <f>IF(E28=0,0,(F28/E28)*100)</f>
        <v>100</v>
      </c>
      <c r="N28" s="7">
        <f>D28-H28</f>
        <v>0</v>
      </c>
      <c r="O28" s="7">
        <f>E28-H28</f>
        <v>0</v>
      </c>
      <c r="P28" s="7">
        <f>IF(E28=0,0,(H28/E28)*100)</f>
        <v>100</v>
      </c>
    </row>
    <row r="29" spans="1:16">
      <c r="A29" s="5" t="s">
        <v>62</v>
      </c>
      <c r="B29" s="6" t="s">
        <v>63</v>
      </c>
      <c r="C29" s="7">
        <v>140030946</v>
      </c>
      <c r="D29" s="7">
        <v>141363813.59999999</v>
      </c>
      <c r="E29" s="7">
        <v>116965926.53</v>
      </c>
      <c r="F29" s="7">
        <v>99976842</v>
      </c>
      <c r="G29" s="7">
        <v>0</v>
      </c>
      <c r="H29" s="7">
        <v>99963007.219999999</v>
      </c>
      <c r="I29" s="7">
        <v>13834.78</v>
      </c>
      <c r="J29" s="7">
        <v>2433133.5100000002</v>
      </c>
      <c r="K29" s="7">
        <f>E29-F29</f>
        <v>16989084.530000001</v>
      </c>
      <c r="L29" s="7">
        <f>D29-F29</f>
        <v>41386971.599999994</v>
      </c>
      <c r="M29" s="7">
        <f>IF(E29=0,0,(F29/E29)*100)</f>
        <v>85.475184924352689</v>
      </c>
      <c r="N29" s="7">
        <f>D29-H29</f>
        <v>41400806.379999995</v>
      </c>
      <c r="O29" s="7">
        <f>E29-H29</f>
        <v>17002919.310000002</v>
      </c>
      <c r="P29" s="7">
        <f>IF(E29=0,0,(H29/E29)*100)</f>
        <v>85.463356881425625</v>
      </c>
    </row>
    <row r="30" spans="1:16">
      <c r="A30" s="5" t="s">
        <v>64</v>
      </c>
      <c r="B30" s="6" t="s">
        <v>65</v>
      </c>
      <c r="C30" s="7">
        <v>1145590</v>
      </c>
      <c r="D30" s="7">
        <v>1145590</v>
      </c>
      <c r="E30" s="7">
        <v>964513</v>
      </c>
      <c r="F30" s="7">
        <v>845822.46</v>
      </c>
      <c r="G30" s="7">
        <v>0</v>
      </c>
      <c r="H30" s="7">
        <v>845822.46</v>
      </c>
      <c r="I30" s="7">
        <v>0</v>
      </c>
      <c r="J30" s="7">
        <v>60</v>
      </c>
      <c r="K30" s="7">
        <f>E30-F30</f>
        <v>118690.54000000004</v>
      </c>
      <c r="L30" s="7">
        <f>D30-F30</f>
        <v>299767.54000000004</v>
      </c>
      <c r="M30" s="7">
        <f>IF(E30=0,0,(F30/E30)*100)</f>
        <v>87.694251917807222</v>
      </c>
      <c r="N30" s="7">
        <f>D30-H30</f>
        <v>299767.54000000004</v>
      </c>
      <c r="O30" s="7">
        <f>E30-H30</f>
        <v>118690.54000000004</v>
      </c>
      <c r="P30" s="7">
        <f>IF(E30=0,0,(H30/E30)*100)</f>
        <v>87.694251917807222</v>
      </c>
    </row>
    <row r="31" spans="1:16">
      <c r="A31" s="5" t="s">
        <v>66</v>
      </c>
      <c r="B31" s="6" t="s">
        <v>67</v>
      </c>
      <c r="C31" s="7">
        <v>37312000</v>
      </c>
      <c r="D31" s="7">
        <v>37628226</v>
      </c>
      <c r="E31" s="7">
        <v>30669773.93</v>
      </c>
      <c r="F31" s="7">
        <v>25549278.940000001</v>
      </c>
      <c r="G31" s="7">
        <v>0</v>
      </c>
      <c r="H31" s="7">
        <v>25537863.969999999</v>
      </c>
      <c r="I31" s="7">
        <v>11414.97</v>
      </c>
      <c r="J31" s="7">
        <v>180410.63</v>
      </c>
      <c r="K31" s="7">
        <f>E31-F31</f>
        <v>5120494.9899999984</v>
      </c>
      <c r="L31" s="7">
        <f>D31-F31</f>
        <v>12078947.059999999</v>
      </c>
      <c r="M31" s="7">
        <f>IF(E31=0,0,(F31/E31)*100)</f>
        <v>83.304425387396392</v>
      </c>
      <c r="N31" s="7">
        <f>D31-H31</f>
        <v>12090362.030000001</v>
      </c>
      <c r="O31" s="7">
        <f>E31-H31</f>
        <v>5131909.9600000009</v>
      </c>
      <c r="P31" s="7">
        <f>IF(E31=0,0,(H31/E31)*100)</f>
        <v>83.26720643030184</v>
      </c>
    </row>
    <row r="32" spans="1:16">
      <c r="A32" s="5" t="s">
        <v>68</v>
      </c>
      <c r="B32" s="6" t="s">
        <v>69</v>
      </c>
      <c r="C32" s="7">
        <v>91145736</v>
      </c>
      <c r="D32" s="7">
        <v>90846426</v>
      </c>
      <c r="E32" s="7">
        <v>75435029</v>
      </c>
      <c r="F32" s="7">
        <v>66160749.789999999</v>
      </c>
      <c r="G32" s="7">
        <v>0</v>
      </c>
      <c r="H32" s="7">
        <v>66159133.93</v>
      </c>
      <c r="I32" s="7">
        <v>1615.86</v>
      </c>
      <c r="J32" s="7">
        <v>2159934.4700000002</v>
      </c>
      <c r="K32" s="7">
        <f>E32-F32</f>
        <v>9274279.2100000009</v>
      </c>
      <c r="L32" s="7">
        <f>D32-F32</f>
        <v>24685676.210000001</v>
      </c>
      <c r="M32" s="7">
        <f>IF(E32=0,0,(F32/E32)*100)</f>
        <v>87.705606622090642</v>
      </c>
      <c r="N32" s="7">
        <f>D32-H32</f>
        <v>24687292.07</v>
      </c>
      <c r="O32" s="7">
        <f>E32-H32</f>
        <v>9275895.0700000003</v>
      </c>
      <c r="P32" s="7">
        <f>IF(E32=0,0,(H32/E32)*100)</f>
        <v>87.703464566839358</v>
      </c>
    </row>
    <row r="33" spans="1:16">
      <c r="A33" s="5" t="s">
        <v>70</v>
      </c>
      <c r="B33" s="6" t="s">
        <v>71</v>
      </c>
      <c r="C33" s="7">
        <v>2125000</v>
      </c>
      <c r="D33" s="7">
        <v>2142500</v>
      </c>
      <c r="E33" s="7">
        <v>1742361</v>
      </c>
      <c r="F33" s="7">
        <v>1506482.68</v>
      </c>
      <c r="G33" s="7">
        <v>0</v>
      </c>
      <c r="H33" s="7">
        <v>1506482.68</v>
      </c>
      <c r="I33" s="7">
        <v>0</v>
      </c>
      <c r="J33" s="7">
        <v>58819.41</v>
      </c>
      <c r="K33" s="7">
        <f>E33-F33</f>
        <v>235878.32000000007</v>
      </c>
      <c r="L33" s="7">
        <f>D33-F33</f>
        <v>636017.32000000007</v>
      </c>
      <c r="M33" s="7">
        <f>IF(E33=0,0,(F33/E33)*100)</f>
        <v>86.462144182520149</v>
      </c>
      <c r="N33" s="7">
        <f>D33-H33</f>
        <v>636017.32000000007</v>
      </c>
      <c r="O33" s="7">
        <f>E33-H33</f>
        <v>235878.32000000007</v>
      </c>
      <c r="P33" s="7">
        <f>IF(E33=0,0,(H33/E33)*100)</f>
        <v>86.462144182520149</v>
      </c>
    </row>
    <row r="34" spans="1:16">
      <c r="A34" s="5" t="s">
        <v>72</v>
      </c>
      <c r="B34" s="6" t="s">
        <v>73</v>
      </c>
      <c r="C34" s="7">
        <v>1938200</v>
      </c>
      <c r="D34" s="7">
        <v>1947036.6</v>
      </c>
      <c r="E34" s="7">
        <v>1721876.6</v>
      </c>
      <c r="F34" s="7">
        <v>1157822.77</v>
      </c>
      <c r="G34" s="7">
        <v>0</v>
      </c>
      <c r="H34" s="7">
        <v>1157822.77</v>
      </c>
      <c r="I34" s="7">
        <v>0</v>
      </c>
      <c r="J34" s="7">
        <v>87.55</v>
      </c>
      <c r="K34" s="7">
        <f>E34-F34</f>
        <v>564053.83000000007</v>
      </c>
      <c r="L34" s="7">
        <f>D34-F34</f>
        <v>789213.83000000007</v>
      </c>
      <c r="M34" s="7">
        <f>IF(E34=0,0,(F34/E34)*100)</f>
        <v>67.241913270672242</v>
      </c>
      <c r="N34" s="7">
        <f>D34-H34</f>
        <v>789213.83000000007</v>
      </c>
      <c r="O34" s="7">
        <f>E34-H34</f>
        <v>564053.83000000007</v>
      </c>
      <c r="P34" s="7">
        <f>IF(E34=0,0,(H34/E34)*100)</f>
        <v>67.241913270672242</v>
      </c>
    </row>
    <row r="35" spans="1:16">
      <c r="A35" s="5" t="s">
        <v>74</v>
      </c>
      <c r="B35" s="6" t="s">
        <v>75</v>
      </c>
      <c r="C35" s="7">
        <v>2292700</v>
      </c>
      <c r="D35" s="7">
        <v>2292700</v>
      </c>
      <c r="E35" s="7">
        <v>2015518</v>
      </c>
      <c r="F35" s="7">
        <v>1720429.22</v>
      </c>
      <c r="G35" s="7">
        <v>0</v>
      </c>
      <c r="H35" s="7">
        <v>1720429.22</v>
      </c>
      <c r="I35" s="7">
        <v>0</v>
      </c>
      <c r="J35" s="7">
        <v>60</v>
      </c>
      <c r="K35" s="7">
        <f>E35-F35</f>
        <v>295088.78000000003</v>
      </c>
      <c r="L35" s="7">
        <f>D35-F35</f>
        <v>572270.78</v>
      </c>
      <c r="M35" s="7">
        <f>IF(E35=0,0,(F35/E35)*100)</f>
        <v>85.359159283122253</v>
      </c>
      <c r="N35" s="7">
        <f>D35-H35</f>
        <v>572270.78</v>
      </c>
      <c r="O35" s="7">
        <f>E35-H35</f>
        <v>295088.78000000003</v>
      </c>
      <c r="P35" s="7">
        <f>IF(E35=0,0,(H35/E35)*100)</f>
        <v>85.359159283122253</v>
      </c>
    </row>
    <row r="36" spans="1:16">
      <c r="A36" s="5" t="s">
        <v>76</v>
      </c>
      <c r="B36" s="6" t="s">
        <v>77</v>
      </c>
      <c r="C36" s="7">
        <v>21720</v>
      </c>
      <c r="D36" s="7">
        <v>21720</v>
      </c>
      <c r="E36" s="7">
        <v>14480</v>
      </c>
      <c r="F36" s="7">
        <v>5430</v>
      </c>
      <c r="G36" s="7">
        <v>0</v>
      </c>
      <c r="H36" s="7">
        <v>5430</v>
      </c>
      <c r="I36" s="7">
        <v>0</v>
      </c>
      <c r="J36" s="7">
        <v>0</v>
      </c>
      <c r="K36" s="7">
        <f>E36-F36</f>
        <v>9050</v>
      </c>
      <c r="L36" s="7">
        <f>D36-F36</f>
        <v>16290</v>
      </c>
      <c r="M36" s="7">
        <f>IF(E36=0,0,(F36/E36)*100)</f>
        <v>37.5</v>
      </c>
      <c r="N36" s="7">
        <f>D36-H36</f>
        <v>16290</v>
      </c>
      <c r="O36" s="7">
        <f>E36-H36</f>
        <v>9050</v>
      </c>
      <c r="P36" s="7">
        <f>IF(E36=0,0,(H36/E36)*100)</f>
        <v>37.5</v>
      </c>
    </row>
    <row r="37" spans="1:16">
      <c r="A37" s="5" t="s">
        <v>78</v>
      </c>
      <c r="B37" s="6" t="s">
        <v>79</v>
      </c>
      <c r="C37" s="7">
        <v>0</v>
      </c>
      <c r="D37" s="7">
        <v>1240757</v>
      </c>
      <c r="E37" s="7">
        <v>1061763</v>
      </c>
      <c r="F37" s="7">
        <v>378453.55</v>
      </c>
      <c r="G37" s="7">
        <v>0</v>
      </c>
      <c r="H37" s="7">
        <v>378453.55</v>
      </c>
      <c r="I37" s="7">
        <v>0</v>
      </c>
      <c r="J37" s="7">
        <v>32957.5</v>
      </c>
      <c r="K37" s="7">
        <f>E37-F37</f>
        <v>683309.45</v>
      </c>
      <c r="L37" s="7">
        <f>D37-F37</f>
        <v>862303.45</v>
      </c>
      <c r="M37" s="7">
        <f>IF(E37=0,0,(F37/E37)*100)</f>
        <v>35.643881920918318</v>
      </c>
      <c r="N37" s="7">
        <f>D37-H37</f>
        <v>862303.45</v>
      </c>
      <c r="O37" s="7">
        <f>E37-H37</f>
        <v>683309.45</v>
      </c>
      <c r="P37" s="7">
        <f>IF(E37=0,0,(H37/E37)*100)</f>
        <v>35.643881920918318</v>
      </c>
    </row>
    <row r="38" spans="1:16">
      <c r="A38" s="5" t="s">
        <v>80</v>
      </c>
      <c r="B38" s="6" t="s">
        <v>81</v>
      </c>
      <c r="C38" s="7">
        <v>3990000</v>
      </c>
      <c r="D38" s="7">
        <v>4037500</v>
      </c>
      <c r="E38" s="7">
        <v>3279254</v>
      </c>
      <c r="F38" s="7">
        <v>2599425.59</v>
      </c>
      <c r="G38" s="7">
        <v>0</v>
      </c>
      <c r="H38" s="7">
        <v>2598621.64</v>
      </c>
      <c r="I38" s="7">
        <v>803.95</v>
      </c>
      <c r="J38" s="7">
        <v>803.95</v>
      </c>
      <c r="K38" s="7">
        <f>E38-F38</f>
        <v>679828.41000000015</v>
      </c>
      <c r="L38" s="7">
        <f>D38-F38</f>
        <v>1438074.4100000001</v>
      </c>
      <c r="M38" s="7">
        <f>IF(E38=0,0,(F38/E38)*100)</f>
        <v>79.268809003511166</v>
      </c>
      <c r="N38" s="7">
        <f>D38-H38</f>
        <v>1438878.3599999999</v>
      </c>
      <c r="O38" s="7">
        <f>E38-H38</f>
        <v>680632.35999999987</v>
      </c>
      <c r="P38" s="7">
        <f>IF(E38=0,0,(H38/E38)*100)</f>
        <v>79.244292756828244</v>
      </c>
    </row>
    <row r="39" spans="1:16">
      <c r="A39" s="5" t="s">
        <v>56</v>
      </c>
      <c r="B39" s="6" t="s">
        <v>57</v>
      </c>
      <c r="C39" s="7">
        <v>60000</v>
      </c>
      <c r="D39" s="7">
        <v>61358</v>
      </c>
      <c r="E39" s="7">
        <v>61358</v>
      </c>
      <c r="F39" s="7">
        <v>52947</v>
      </c>
      <c r="G39" s="7">
        <v>0</v>
      </c>
      <c r="H39" s="7">
        <v>52947</v>
      </c>
      <c r="I39" s="7">
        <v>0</v>
      </c>
      <c r="J39" s="7">
        <v>0</v>
      </c>
      <c r="K39" s="7">
        <f>E39-F39</f>
        <v>8411</v>
      </c>
      <c r="L39" s="7">
        <f>D39-F39</f>
        <v>8411</v>
      </c>
      <c r="M39" s="7">
        <f>IF(E39=0,0,(F39/E39)*100)</f>
        <v>86.291926073209694</v>
      </c>
      <c r="N39" s="7">
        <f>D39-H39</f>
        <v>8411</v>
      </c>
      <c r="O39" s="7">
        <f>E39-H39</f>
        <v>8411</v>
      </c>
      <c r="P39" s="7">
        <f>IF(E39=0,0,(H39/E39)*100)</f>
        <v>86.291926073209694</v>
      </c>
    </row>
    <row r="40" spans="1:16">
      <c r="A40" s="5" t="s">
        <v>82</v>
      </c>
      <c r="B40" s="6" t="s">
        <v>83</v>
      </c>
      <c r="C40" s="7">
        <v>30359710</v>
      </c>
      <c r="D40" s="7">
        <v>33651241.710000001</v>
      </c>
      <c r="E40" s="7">
        <v>31025856.360000003</v>
      </c>
      <c r="F40" s="7">
        <v>29198017.789999992</v>
      </c>
      <c r="G40" s="7">
        <v>0</v>
      </c>
      <c r="H40" s="7">
        <v>28856314.479999993</v>
      </c>
      <c r="I40" s="7">
        <v>341703.31</v>
      </c>
      <c r="J40" s="7">
        <v>365438.31</v>
      </c>
      <c r="K40" s="7">
        <f>E40-F40</f>
        <v>1827838.5700000115</v>
      </c>
      <c r="L40" s="7">
        <f>D40-F40</f>
        <v>4453223.9200000092</v>
      </c>
      <c r="M40" s="7">
        <f>IF(E40=0,0,(F40/E40)*100)</f>
        <v>94.108660374137003</v>
      </c>
      <c r="N40" s="7">
        <f>D40-H40</f>
        <v>4794927.2300000079</v>
      </c>
      <c r="O40" s="7">
        <f>E40-H40</f>
        <v>2169541.8800000101</v>
      </c>
      <c r="P40" s="7">
        <f>IF(E40=0,0,(H40/E40)*100)</f>
        <v>93.007310242056406</v>
      </c>
    </row>
    <row r="41" spans="1:16">
      <c r="A41" s="5" t="s">
        <v>64</v>
      </c>
      <c r="B41" s="6" t="s">
        <v>65</v>
      </c>
      <c r="C41" s="7">
        <v>790000</v>
      </c>
      <c r="D41" s="7">
        <v>820450</v>
      </c>
      <c r="E41" s="7">
        <v>694670</v>
      </c>
      <c r="F41" s="7">
        <v>526826.68000000005</v>
      </c>
      <c r="G41" s="7">
        <v>0</v>
      </c>
      <c r="H41" s="7">
        <v>503354.38</v>
      </c>
      <c r="I41" s="7">
        <v>23472.3</v>
      </c>
      <c r="J41" s="7">
        <v>47207.3</v>
      </c>
      <c r="K41" s="7">
        <f>E41-F41</f>
        <v>167843.31999999995</v>
      </c>
      <c r="L41" s="7">
        <f>D41-F41</f>
        <v>293623.31999999995</v>
      </c>
      <c r="M41" s="7">
        <f>IF(E41=0,0,(F41/E41)*100)</f>
        <v>75.838409604560439</v>
      </c>
      <c r="N41" s="7">
        <f>D41-H41</f>
        <v>317095.62</v>
      </c>
      <c r="O41" s="7">
        <f>E41-H41</f>
        <v>191315.62</v>
      </c>
      <c r="P41" s="7">
        <f>IF(E41=0,0,(H41/E41)*100)</f>
        <v>72.459495875739563</v>
      </c>
    </row>
    <row r="42" spans="1:16">
      <c r="A42" s="5" t="s">
        <v>84</v>
      </c>
      <c r="B42" s="6" t="s">
        <v>85</v>
      </c>
      <c r="C42" s="7">
        <v>26194810</v>
      </c>
      <c r="D42" s="7">
        <v>26476857.359999999</v>
      </c>
      <c r="E42" s="7">
        <v>24604734.010000002</v>
      </c>
      <c r="F42" s="7">
        <v>23941955.059999999</v>
      </c>
      <c r="G42" s="7">
        <v>0</v>
      </c>
      <c r="H42" s="7">
        <v>23625300.48</v>
      </c>
      <c r="I42" s="7">
        <v>316654.58</v>
      </c>
      <c r="J42" s="7">
        <v>316654.58</v>
      </c>
      <c r="K42" s="7">
        <f>E42-F42</f>
        <v>662778.95000000298</v>
      </c>
      <c r="L42" s="7">
        <f>D42-F42</f>
        <v>2534902.3000000007</v>
      </c>
      <c r="M42" s="7">
        <f>IF(E42=0,0,(F42/E42)*100)</f>
        <v>97.306295001073238</v>
      </c>
      <c r="N42" s="7">
        <f>D42-H42</f>
        <v>2851556.879999999</v>
      </c>
      <c r="O42" s="7">
        <f>E42-H42</f>
        <v>979433.53000000119</v>
      </c>
      <c r="P42" s="7">
        <f>IF(E42=0,0,(H42/E42)*100)</f>
        <v>96.019328924255248</v>
      </c>
    </row>
    <row r="43" spans="1:16">
      <c r="A43" s="5" t="s">
        <v>86</v>
      </c>
      <c r="B43" s="6" t="s">
        <v>87</v>
      </c>
      <c r="C43" s="7">
        <v>2096000</v>
      </c>
      <c r="D43" s="7">
        <v>2158940</v>
      </c>
      <c r="E43" s="7">
        <v>2104800</v>
      </c>
      <c r="F43" s="7">
        <v>2044176.99</v>
      </c>
      <c r="G43" s="7">
        <v>0</v>
      </c>
      <c r="H43" s="7">
        <v>2044176.99</v>
      </c>
      <c r="I43" s="7">
        <v>0</v>
      </c>
      <c r="J43" s="7">
        <v>0</v>
      </c>
      <c r="K43" s="7">
        <f>E43-F43</f>
        <v>60623.010000000009</v>
      </c>
      <c r="L43" s="7">
        <f>D43-F43</f>
        <v>114763.01000000001</v>
      </c>
      <c r="M43" s="7">
        <f>IF(E43=0,0,(F43/E43)*100)</f>
        <v>97.119773375142529</v>
      </c>
      <c r="N43" s="7">
        <f>D43-H43</f>
        <v>114763.01000000001</v>
      </c>
      <c r="O43" s="7">
        <f>E43-H43</f>
        <v>60623.010000000009</v>
      </c>
      <c r="P43" s="7">
        <f>IF(E43=0,0,(H43/E43)*100)</f>
        <v>97.119773375142529</v>
      </c>
    </row>
    <row r="44" spans="1:16">
      <c r="A44" s="5" t="s">
        <v>88</v>
      </c>
      <c r="B44" s="6" t="s">
        <v>89</v>
      </c>
      <c r="C44" s="7">
        <v>1000000</v>
      </c>
      <c r="D44" s="7">
        <v>1245264.3900000001</v>
      </c>
      <c r="E44" s="7">
        <v>1041714.39</v>
      </c>
      <c r="F44" s="7">
        <v>686471.49</v>
      </c>
      <c r="G44" s="7">
        <v>0</v>
      </c>
      <c r="H44" s="7">
        <v>686471.49</v>
      </c>
      <c r="I44" s="7">
        <v>0</v>
      </c>
      <c r="J44" s="7">
        <v>0</v>
      </c>
      <c r="K44" s="7">
        <f>E44-F44</f>
        <v>355242.9</v>
      </c>
      <c r="L44" s="7">
        <f>D44-F44</f>
        <v>558792.90000000014</v>
      </c>
      <c r="M44" s="7">
        <f>IF(E44=0,0,(F44/E44)*100)</f>
        <v>65.898243951492304</v>
      </c>
      <c r="N44" s="7">
        <f>D44-H44</f>
        <v>558792.90000000014</v>
      </c>
      <c r="O44" s="7">
        <f>E44-H44</f>
        <v>355242.9</v>
      </c>
      <c r="P44" s="7">
        <f>IF(E44=0,0,(H44/E44)*100)</f>
        <v>65.898243951492304</v>
      </c>
    </row>
    <row r="45" spans="1:16">
      <c r="A45" s="5" t="s">
        <v>90</v>
      </c>
      <c r="B45" s="6" t="s">
        <v>91</v>
      </c>
      <c r="C45" s="7">
        <v>0</v>
      </c>
      <c r="D45" s="7">
        <v>2670829.96</v>
      </c>
      <c r="E45" s="7">
        <v>2301037.96</v>
      </c>
      <c r="F45" s="7">
        <v>1719695.92</v>
      </c>
      <c r="G45" s="7">
        <v>0</v>
      </c>
      <c r="H45" s="7">
        <v>1718119.49</v>
      </c>
      <c r="I45" s="7">
        <v>1576.43</v>
      </c>
      <c r="J45" s="7">
        <v>1576.43</v>
      </c>
      <c r="K45" s="7">
        <f>E45-F45</f>
        <v>581342.04</v>
      </c>
      <c r="L45" s="7">
        <f>D45-F45</f>
        <v>951134.04</v>
      </c>
      <c r="M45" s="7">
        <f>IF(E45=0,0,(F45/E45)*100)</f>
        <v>74.735660597272371</v>
      </c>
      <c r="N45" s="7">
        <f>D45-H45</f>
        <v>952710.47</v>
      </c>
      <c r="O45" s="7">
        <f>E45-H45</f>
        <v>582918.47</v>
      </c>
      <c r="P45" s="7">
        <f>IF(E45=0,0,(H45/E45)*100)</f>
        <v>74.667151079941334</v>
      </c>
    </row>
    <row r="46" spans="1:16">
      <c r="A46" s="5" t="s">
        <v>92</v>
      </c>
      <c r="B46" s="6" t="s">
        <v>93</v>
      </c>
      <c r="C46" s="7">
        <v>278900</v>
      </c>
      <c r="D46" s="7">
        <v>278900</v>
      </c>
      <c r="E46" s="7">
        <v>278900</v>
      </c>
      <c r="F46" s="7">
        <v>278891.65000000002</v>
      </c>
      <c r="G46" s="7">
        <v>0</v>
      </c>
      <c r="H46" s="7">
        <v>278891.65000000002</v>
      </c>
      <c r="I46" s="7">
        <v>0</v>
      </c>
      <c r="J46" s="7">
        <v>0</v>
      </c>
      <c r="K46" s="7">
        <f>E46-F46</f>
        <v>8.3499999999767169</v>
      </c>
      <c r="L46" s="7">
        <f>D46-F46</f>
        <v>8.3499999999767169</v>
      </c>
      <c r="M46" s="7">
        <f>IF(E46=0,0,(F46/E46)*100)</f>
        <v>99.997006095374701</v>
      </c>
      <c r="N46" s="7">
        <f>D46-H46</f>
        <v>8.3499999999767169</v>
      </c>
      <c r="O46" s="7">
        <f>E46-H46</f>
        <v>8.3499999999767169</v>
      </c>
      <c r="P46" s="7">
        <f>IF(E46=0,0,(H46/E46)*100)</f>
        <v>99.997006095374701</v>
      </c>
    </row>
    <row r="47" spans="1:16">
      <c r="A47" s="5" t="s">
        <v>94</v>
      </c>
      <c r="B47" s="6" t="s">
        <v>95</v>
      </c>
      <c r="C47" s="7">
        <v>194363083</v>
      </c>
      <c r="D47" s="7">
        <v>157137698</v>
      </c>
      <c r="E47" s="7">
        <v>139590097</v>
      </c>
      <c r="F47" s="7">
        <v>117661846.89999998</v>
      </c>
      <c r="G47" s="7">
        <v>0</v>
      </c>
      <c r="H47" s="7">
        <v>117317630.76999997</v>
      </c>
      <c r="I47" s="7">
        <v>344216.13</v>
      </c>
      <c r="J47" s="7">
        <v>4899759.7600000016</v>
      </c>
      <c r="K47" s="7">
        <f>E47-F47</f>
        <v>21928250.100000024</v>
      </c>
      <c r="L47" s="7">
        <f>D47-F47</f>
        <v>39475851.100000024</v>
      </c>
      <c r="M47" s="7">
        <f>IF(E47=0,0,(F47/E47)*100)</f>
        <v>84.290970082211473</v>
      </c>
      <c r="N47" s="7">
        <f>D47-H47</f>
        <v>39820067.230000034</v>
      </c>
      <c r="O47" s="7">
        <f>E47-H47</f>
        <v>22272466.230000034</v>
      </c>
      <c r="P47" s="7">
        <f>IF(E47=0,0,(H47/E47)*100)</f>
        <v>84.044379430440515</v>
      </c>
    </row>
    <row r="48" spans="1:16">
      <c r="A48" s="5" t="s">
        <v>64</v>
      </c>
      <c r="B48" s="6" t="s">
        <v>65</v>
      </c>
      <c r="C48" s="7">
        <v>8742100</v>
      </c>
      <c r="D48" s="7">
        <v>8742100</v>
      </c>
      <c r="E48" s="7">
        <v>7194260</v>
      </c>
      <c r="F48" s="7">
        <v>5799179.9400000004</v>
      </c>
      <c r="G48" s="7">
        <v>0</v>
      </c>
      <c r="H48" s="7">
        <v>5787289.9400000004</v>
      </c>
      <c r="I48" s="7">
        <v>11890</v>
      </c>
      <c r="J48" s="7">
        <v>16258.4</v>
      </c>
      <c r="K48" s="7">
        <f>E48-F48</f>
        <v>1395080.0599999996</v>
      </c>
      <c r="L48" s="7">
        <f>D48-F48</f>
        <v>2942920.0599999996</v>
      </c>
      <c r="M48" s="7">
        <f>IF(E48=0,0,(F48/E48)*100)</f>
        <v>80.608428663962655</v>
      </c>
      <c r="N48" s="7">
        <f>D48-H48</f>
        <v>2954810.0599999996</v>
      </c>
      <c r="O48" s="7">
        <f>E48-H48</f>
        <v>1406970.0599999996</v>
      </c>
      <c r="P48" s="7">
        <f>IF(E48=0,0,(H48/E48)*100)</f>
        <v>80.443158017641849</v>
      </c>
    </row>
    <row r="49" spans="1:16">
      <c r="A49" s="5" t="s">
        <v>96</v>
      </c>
      <c r="B49" s="6" t="s">
        <v>97</v>
      </c>
      <c r="C49" s="7">
        <v>15939468</v>
      </c>
      <c r="D49" s="7">
        <v>20000000</v>
      </c>
      <c r="E49" s="7">
        <v>20000000</v>
      </c>
      <c r="F49" s="7">
        <v>18499830.989999998</v>
      </c>
      <c r="G49" s="7">
        <v>0</v>
      </c>
      <c r="H49" s="7">
        <v>18374091.420000002</v>
      </c>
      <c r="I49" s="7">
        <v>125739.57</v>
      </c>
      <c r="J49" s="7">
        <v>327342.59000000003</v>
      </c>
      <c r="K49" s="7">
        <f>E49-F49</f>
        <v>1500169.0100000016</v>
      </c>
      <c r="L49" s="7">
        <f>D49-F49</f>
        <v>1500169.0100000016</v>
      </c>
      <c r="M49" s="7">
        <f>IF(E49=0,0,(F49/E49)*100)</f>
        <v>92.499154949999991</v>
      </c>
      <c r="N49" s="7">
        <f>D49-H49</f>
        <v>1625908.5799999982</v>
      </c>
      <c r="O49" s="7">
        <f>E49-H49</f>
        <v>1625908.5799999982</v>
      </c>
      <c r="P49" s="7">
        <f>IF(E49=0,0,(H49/E49)*100)</f>
        <v>91.87045710000001</v>
      </c>
    </row>
    <row r="50" spans="1:16">
      <c r="A50" s="5" t="s">
        <v>98</v>
      </c>
      <c r="B50" s="6" t="s">
        <v>99</v>
      </c>
      <c r="C50" s="7">
        <v>84746232</v>
      </c>
      <c r="D50" s="7">
        <v>40185700</v>
      </c>
      <c r="E50" s="7">
        <v>40185700</v>
      </c>
      <c r="F50" s="7">
        <v>36505176.649999999</v>
      </c>
      <c r="G50" s="7">
        <v>0</v>
      </c>
      <c r="H50" s="7">
        <v>36438964.310000002</v>
      </c>
      <c r="I50" s="7">
        <v>66212.34</v>
      </c>
      <c r="J50" s="7">
        <v>256843.36</v>
      </c>
      <c r="K50" s="7">
        <f>E50-F50</f>
        <v>3680523.3500000015</v>
      </c>
      <c r="L50" s="7">
        <f>D50-F50</f>
        <v>3680523.3500000015</v>
      </c>
      <c r="M50" s="7">
        <f>IF(E50=0,0,(F50/E50)*100)</f>
        <v>90.841211301532638</v>
      </c>
      <c r="N50" s="7">
        <f>D50-H50</f>
        <v>3746735.6899999976</v>
      </c>
      <c r="O50" s="7">
        <f>E50-H50</f>
        <v>3746735.6899999976</v>
      </c>
      <c r="P50" s="7">
        <f>IF(E50=0,0,(H50/E50)*100)</f>
        <v>90.676445377335725</v>
      </c>
    </row>
    <row r="51" spans="1:16">
      <c r="A51" s="5" t="s">
        <v>100</v>
      </c>
      <c r="B51" s="6" t="s">
        <v>101</v>
      </c>
      <c r="C51" s="7">
        <v>22664</v>
      </c>
      <c r="D51" s="7">
        <v>22664</v>
      </c>
      <c r="E51" s="7">
        <v>22664</v>
      </c>
      <c r="F51" s="7">
        <v>16685.39</v>
      </c>
      <c r="G51" s="7">
        <v>0</v>
      </c>
      <c r="H51" s="7">
        <v>16685.39</v>
      </c>
      <c r="I51" s="7">
        <v>0</v>
      </c>
      <c r="J51" s="7">
        <v>0</v>
      </c>
      <c r="K51" s="7">
        <f>E51-F51</f>
        <v>5978.6100000000006</v>
      </c>
      <c r="L51" s="7">
        <f>D51-F51</f>
        <v>5978.6100000000006</v>
      </c>
      <c r="M51" s="7">
        <f>IF(E51=0,0,(F51/E51)*100)</f>
        <v>73.620675961877865</v>
      </c>
      <c r="N51" s="7">
        <f>D51-H51</f>
        <v>5978.6100000000006</v>
      </c>
      <c r="O51" s="7">
        <f>E51-H51</f>
        <v>5978.6100000000006</v>
      </c>
      <c r="P51" s="7">
        <f>IF(E51=0,0,(H51/E51)*100)</f>
        <v>73.620675961877865</v>
      </c>
    </row>
    <row r="52" spans="1:16">
      <c r="A52" s="5" t="s">
        <v>102</v>
      </c>
      <c r="B52" s="6" t="s">
        <v>103</v>
      </c>
      <c r="C52" s="7">
        <v>260836</v>
      </c>
      <c r="D52" s="7">
        <v>260836</v>
      </c>
      <c r="E52" s="7">
        <v>213586</v>
      </c>
      <c r="F52" s="7">
        <v>135008.04</v>
      </c>
      <c r="G52" s="7">
        <v>0</v>
      </c>
      <c r="H52" s="7">
        <v>135008.04</v>
      </c>
      <c r="I52" s="7">
        <v>0</v>
      </c>
      <c r="J52" s="7">
        <v>0</v>
      </c>
      <c r="K52" s="7">
        <f>E52-F52</f>
        <v>78577.959999999992</v>
      </c>
      <c r="L52" s="7">
        <f>D52-F52</f>
        <v>125827.95999999999</v>
      </c>
      <c r="M52" s="7">
        <f>IF(E52=0,0,(F52/E52)*100)</f>
        <v>63.210154223591445</v>
      </c>
      <c r="N52" s="7">
        <f>D52-H52</f>
        <v>125827.95999999999</v>
      </c>
      <c r="O52" s="7">
        <f>E52-H52</f>
        <v>78577.959999999992</v>
      </c>
      <c r="P52" s="7">
        <f>IF(E52=0,0,(H52/E52)*100)</f>
        <v>63.210154223591445</v>
      </c>
    </row>
    <row r="53" spans="1:16">
      <c r="A53" s="5" t="s">
        <v>104</v>
      </c>
      <c r="B53" s="6" t="s">
        <v>105</v>
      </c>
      <c r="C53" s="7">
        <v>130000</v>
      </c>
      <c r="D53" s="7">
        <v>166500</v>
      </c>
      <c r="E53" s="7">
        <v>166100</v>
      </c>
      <c r="F53" s="7">
        <v>118306.05</v>
      </c>
      <c r="G53" s="7">
        <v>0</v>
      </c>
      <c r="H53" s="7">
        <v>110818.83</v>
      </c>
      <c r="I53" s="7">
        <v>7487.22</v>
      </c>
      <c r="J53" s="7">
        <v>7487.22</v>
      </c>
      <c r="K53" s="7">
        <f>E53-F53</f>
        <v>47793.95</v>
      </c>
      <c r="L53" s="7">
        <f>D53-F53</f>
        <v>48193.95</v>
      </c>
      <c r="M53" s="7">
        <f>IF(E53=0,0,(F53/E53)*100)</f>
        <v>71.225797712221549</v>
      </c>
      <c r="N53" s="7">
        <f>D53-H53</f>
        <v>55681.17</v>
      </c>
      <c r="O53" s="7">
        <f>E53-H53</f>
        <v>55281.17</v>
      </c>
      <c r="P53" s="7">
        <f>IF(E53=0,0,(H53/E53)*100)</f>
        <v>66.718139674894644</v>
      </c>
    </row>
    <row r="54" spans="1:16">
      <c r="A54" s="5" t="s">
        <v>106</v>
      </c>
      <c r="B54" s="6" t="s">
        <v>107</v>
      </c>
      <c r="C54" s="7">
        <v>410000</v>
      </c>
      <c r="D54" s="7">
        <v>410000</v>
      </c>
      <c r="E54" s="7">
        <v>342074</v>
      </c>
      <c r="F54" s="7">
        <v>302086.61</v>
      </c>
      <c r="G54" s="7">
        <v>0</v>
      </c>
      <c r="H54" s="7">
        <v>302086.61</v>
      </c>
      <c r="I54" s="7">
        <v>0</v>
      </c>
      <c r="J54" s="7">
        <v>0</v>
      </c>
      <c r="K54" s="7">
        <f>E54-F54</f>
        <v>39987.390000000014</v>
      </c>
      <c r="L54" s="7">
        <f>D54-F54</f>
        <v>107913.39000000001</v>
      </c>
      <c r="M54" s="7">
        <f>IF(E54=0,0,(F54/E54)*100)</f>
        <v>88.310310049872243</v>
      </c>
      <c r="N54" s="7">
        <f>D54-H54</f>
        <v>107913.39000000001</v>
      </c>
      <c r="O54" s="7">
        <f>E54-H54</f>
        <v>39987.390000000014</v>
      </c>
      <c r="P54" s="7">
        <f>IF(E54=0,0,(H54/E54)*100)</f>
        <v>88.310310049872243</v>
      </c>
    </row>
    <row r="55" spans="1:16">
      <c r="A55" s="5" t="s">
        <v>108</v>
      </c>
      <c r="B55" s="6" t="s">
        <v>109</v>
      </c>
      <c r="C55" s="7">
        <v>2375075</v>
      </c>
      <c r="D55" s="7">
        <v>2375075</v>
      </c>
      <c r="E55" s="7">
        <v>1979229</v>
      </c>
      <c r="F55" s="7">
        <v>1781306</v>
      </c>
      <c r="G55" s="7">
        <v>0</v>
      </c>
      <c r="H55" s="7">
        <v>1781306</v>
      </c>
      <c r="I55" s="7">
        <v>0</v>
      </c>
      <c r="J55" s="7">
        <v>0</v>
      </c>
      <c r="K55" s="7">
        <f>E55-F55</f>
        <v>197923</v>
      </c>
      <c r="L55" s="7">
        <f>D55-F55</f>
        <v>593769</v>
      </c>
      <c r="M55" s="7">
        <f>IF(E55=0,0,(F55/E55)*100)</f>
        <v>89.999994947527554</v>
      </c>
      <c r="N55" s="7">
        <f>D55-H55</f>
        <v>593769</v>
      </c>
      <c r="O55" s="7">
        <f>E55-H55</f>
        <v>197923</v>
      </c>
      <c r="P55" s="7">
        <f>IF(E55=0,0,(H55/E55)*100)</f>
        <v>89.999994947527554</v>
      </c>
    </row>
    <row r="56" spans="1:16">
      <c r="A56" s="5" t="s">
        <v>110</v>
      </c>
      <c r="B56" s="6" t="s">
        <v>111</v>
      </c>
      <c r="C56" s="7">
        <v>694300</v>
      </c>
      <c r="D56" s="7">
        <v>694300</v>
      </c>
      <c r="E56" s="7">
        <v>578582</v>
      </c>
      <c r="F56" s="7">
        <v>520723</v>
      </c>
      <c r="G56" s="7">
        <v>0</v>
      </c>
      <c r="H56" s="7">
        <v>520723</v>
      </c>
      <c r="I56" s="7">
        <v>0</v>
      </c>
      <c r="J56" s="7">
        <v>0</v>
      </c>
      <c r="K56" s="7">
        <f>E56-F56</f>
        <v>57859</v>
      </c>
      <c r="L56" s="7">
        <f>D56-F56</f>
        <v>173577</v>
      </c>
      <c r="M56" s="7">
        <f>IF(E56=0,0,(F56/E56)*100)</f>
        <v>89.999861730921467</v>
      </c>
      <c r="N56" s="7">
        <f>D56-H56</f>
        <v>173577</v>
      </c>
      <c r="O56" s="7">
        <f>E56-H56</f>
        <v>57859</v>
      </c>
      <c r="P56" s="7">
        <f>IF(E56=0,0,(H56/E56)*100)</f>
        <v>89.999861730921467</v>
      </c>
    </row>
    <row r="57" spans="1:16">
      <c r="A57" s="5" t="s">
        <v>112</v>
      </c>
      <c r="B57" s="6" t="s">
        <v>113</v>
      </c>
      <c r="C57" s="7">
        <v>472384</v>
      </c>
      <c r="D57" s="7">
        <v>458624</v>
      </c>
      <c r="E57" s="7">
        <v>378242</v>
      </c>
      <c r="F57" s="7">
        <v>293825.95</v>
      </c>
      <c r="G57" s="7">
        <v>0</v>
      </c>
      <c r="H57" s="7">
        <v>293825.95</v>
      </c>
      <c r="I57" s="7">
        <v>0</v>
      </c>
      <c r="J57" s="7">
        <v>0</v>
      </c>
      <c r="K57" s="7">
        <f>E57-F57</f>
        <v>84416.049999999988</v>
      </c>
      <c r="L57" s="7">
        <f>D57-F57</f>
        <v>164798.04999999999</v>
      </c>
      <c r="M57" s="7">
        <f>IF(E57=0,0,(F57/E57)*100)</f>
        <v>77.681999883672361</v>
      </c>
      <c r="N57" s="7">
        <f>D57-H57</f>
        <v>164798.04999999999</v>
      </c>
      <c r="O57" s="7">
        <f>E57-H57</f>
        <v>84416.049999999988</v>
      </c>
      <c r="P57" s="7">
        <f>IF(E57=0,0,(H57/E57)*100)</f>
        <v>77.681999883672361</v>
      </c>
    </row>
    <row r="58" spans="1:16">
      <c r="A58" s="5" t="s">
        <v>114</v>
      </c>
      <c r="B58" s="6" t="s">
        <v>115</v>
      </c>
      <c r="C58" s="7">
        <v>103790</v>
      </c>
      <c r="D58" s="7">
        <v>103790</v>
      </c>
      <c r="E58" s="7">
        <v>83730</v>
      </c>
      <c r="F58" s="7">
        <v>46440</v>
      </c>
      <c r="G58" s="7">
        <v>0</v>
      </c>
      <c r="H58" s="7">
        <v>46440</v>
      </c>
      <c r="I58" s="7">
        <v>0</v>
      </c>
      <c r="J58" s="7">
        <v>3440</v>
      </c>
      <c r="K58" s="7">
        <f>E58-F58</f>
        <v>37290</v>
      </c>
      <c r="L58" s="7">
        <f>D58-F58</f>
        <v>57350</v>
      </c>
      <c r="M58" s="7">
        <f>IF(E58=0,0,(F58/E58)*100)</f>
        <v>55.463991400931569</v>
      </c>
      <c r="N58" s="7">
        <f>D58-H58</f>
        <v>57350</v>
      </c>
      <c r="O58" s="7">
        <f>E58-H58</f>
        <v>37290</v>
      </c>
      <c r="P58" s="7">
        <f>IF(E58=0,0,(H58/E58)*100)</f>
        <v>55.463991400931569</v>
      </c>
    </row>
    <row r="59" spans="1:16">
      <c r="A59" s="5" t="s">
        <v>116</v>
      </c>
      <c r="B59" s="6" t="s">
        <v>117</v>
      </c>
      <c r="C59" s="7">
        <v>20120882</v>
      </c>
      <c r="D59" s="7">
        <v>17958942</v>
      </c>
      <c r="E59" s="7">
        <v>13863807.280000001</v>
      </c>
      <c r="F59" s="7">
        <v>10635827.24</v>
      </c>
      <c r="G59" s="7">
        <v>0</v>
      </c>
      <c r="H59" s="7">
        <v>10635827.24</v>
      </c>
      <c r="I59" s="7">
        <v>0</v>
      </c>
      <c r="J59" s="7">
        <v>829051.73</v>
      </c>
      <c r="K59" s="7">
        <f>E59-F59</f>
        <v>3227980.040000001</v>
      </c>
      <c r="L59" s="7">
        <f>D59-F59</f>
        <v>7323114.7599999998</v>
      </c>
      <c r="M59" s="7">
        <f>IF(E59=0,0,(F59/E59)*100)</f>
        <v>76.71649659573167</v>
      </c>
      <c r="N59" s="7">
        <f>D59-H59</f>
        <v>7323114.7599999998</v>
      </c>
      <c r="O59" s="7">
        <f>E59-H59</f>
        <v>3227980.040000001</v>
      </c>
      <c r="P59" s="7">
        <f>IF(E59=0,0,(H59/E59)*100)</f>
        <v>76.71649659573167</v>
      </c>
    </row>
    <row r="60" spans="1:16">
      <c r="A60" s="5" t="s">
        <v>118</v>
      </c>
      <c r="B60" s="6" t="s">
        <v>119</v>
      </c>
      <c r="C60" s="7">
        <v>2865652</v>
      </c>
      <c r="D60" s="7">
        <v>2865652</v>
      </c>
      <c r="E60" s="7">
        <v>2527939.86</v>
      </c>
      <c r="F60" s="7">
        <v>2251116.91</v>
      </c>
      <c r="G60" s="7">
        <v>0</v>
      </c>
      <c r="H60" s="7">
        <v>2251116.91</v>
      </c>
      <c r="I60" s="7">
        <v>0</v>
      </c>
      <c r="J60" s="7">
        <v>197530.27</v>
      </c>
      <c r="K60" s="7">
        <f>E60-F60</f>
        <v>276822.94999999972</v>
      </c>
      <c r="L60" s="7">
        <f>D60-F60</f>
        <v>614535.08999999985</v>
      </c>
      <c r="M60" s="7">
        <f>IF(E60=0,0,(F60/E60)*100)</f>
        <v>89.049464570727579</v>
      </c>
      <c r="N60" s="7">
        <f>D60-H60</f>
        <v>614535.08999999985</v>
      </c>
      <c r="O60" s="7">
        <f>E60-H60</f>
        <v>276822.94999999972</v>
      </c>
      <c r="P60" s="7">
        <f>IF(E60=0,0,(H60/E60)*100)</f>
        <v>89.049464570727579</v>
      </c>
    </row>
    <row r="61" spans="1:16">
      <c r="A61" s="5" t="s">
        <v>120</v>
      </c>
      <c r="B61" s="6" t="s">
        <v>121</v>
      </c>
      <c r="C61" s="7">
        <v>9070252</v>
      </c>
      <c r="D61" s="7">
        <v>9070252</v>
      </c>
      <c r="E61" s="7">
        <v>7267515.0800000001</v>
      </c>
      <c r="F61" s="7">
        <v>5543727.3600000003</v>
      </c>
      <c r="G61" s="7">
        <v>0</v>
      </c>
      <c r="H61" s="7">
        <v>5543727.3600000003</v>
      </c>
      <c r="I61" s="7">
        <v>0</v>
      </c>
      <c r="J61" s="7">
        <v>533863.72</v>
      </c>
      <c r="K61" s="7">
        <f>E61-F61</f>
        <v>1723787.7199999997</v>
      </c>
      <c r="L61" s="7">
        <f>D61-F61</f>
        <v>3526524.6399999997</v>
      </c>
      <c r="M61" s="7">
        <f>IF(E61=0,0,(F61/E61)*100)</f>
        <v>76.28091994272134</v>
      </c>
      <c r="N61" s="7">
        <f>D61-H61</f>
        <v>3526524.6399999997</v>
      </c>
      <c r="O61" s="7">
        <f>E61-H61</f>
        <v>1723787.7199999997</v>
      </c>
      <c r="P61" s="7">
        <f>IF(E61=0,0,(H61/E61)*100)</f>
        <v>76.28091994272134</v>
      </c>
    </row>
    <row r="62" spans="1:16">
      <c r="A62" s="5" t="s">
        <v>122</v>
      </c>
      <c r="B62" s="6" t="s">
        <v>123</v>
      </c>
      <c r="C62" s="7">
        <v>158929</v>
      </c>
      <c r="D62" s="7">
        <v>158929</v>
      </c>
      <c r="E62" s="7">
        <v>128180</v>
      </c>
      <c r="F62" s="7">
        <v>73631.039999999994</v>
      </c>
      <c r="G62" s="7">
        <v>0</v>
      </c>
      <c r="H62" s="7">
        <v>73631.039999999994</v>
      </c>
      <c r="I62" s="7">
        <v>0</v>
      </c>
      <c r="J62" s="7">
        <v>4007.36</v>
      </c>
      <c r="K62" s="7">
        <f>E62-F62</f>
        <v>54548.960000000006</v>
      </c>
      <c r="L62" s="7">
        <f>D62-F62</f>
        <v>85297.96</v>
      </c>
      <c r="M62" s="7">
        <f>IF(E62=0,0,(F62/E62)*100)</f>
        <v>57.443470120143544</v>
      </c>
      <c r="N62" s="7">
        <f>D62-H62</f>
        <v>85297.96</v>
      </c>
      <c r="O62" s="7">
        <f>E62-H62</f>
        <v>54548.960000000006</v>
      </c>
      <c r="P62" s="7">
        <f>IF(E62=0,0,(H62/E62)*100)</f>
        <v>57.443470120143544</v>
      </c>
    </row>
    <row r="63" spans="1:16">
      <c r="A63" s="5" t="s">
        <v>124</v>
      </c>
      <c r="B63" s="6" t="s">
        <v>125</v>
      </c>
      <c r="C63" s="7">
        <v>14351236</v>
      </c>
      <c r="D63" s="7">
        <v>14351236</v>
      </c>
      <c r="E63" s="7">
        <v>11570903</v>
      </c>
      <c r="F63" s="7">
        <v>8447080.6799999997</v>
      </c>
      <c r="G63" s="7">
        <v>0</v>
      </c>
      <c r="H63" s="7">
        <v>8447080.6799999997</v>
      </c>
      <c r="I63" s="7">
        <v>0</v>
      </c>
      <c r="J63" s="7">
        <v>642122.78</v>
      </c>
      <c r="K63" s="7">
        <f>E63-F63</f>
        <v>3123822.3200000003</v>
      </c>
      <c r="L63" s="7">
        <f>D63-F63</f>
        <v>5904155.3200000003</v>
      </c>
      <c r="M63" s="7">
        <f>IF(E63=0,0,(F63/E63)*100)</f>
        <v>73.002778434837808</v>
      </c>
      <c r="N63" s="7">
        <f>D63-H63</f>
        <v>5904155.3200000003</v>
      </c>
      <c r="O63" s="7">
        <f>E63-H63</f>
        <v>3123822.3200000003</v>
      </c>
      <c r="P63" s="7">
        <f>IF(E63=0,0,(H63/E63)*100)</f>
        <v>73.002778434837808</v>
      </c>
    </row>
    <row r="64" spans="1:16">
      <c r="A64" s="5" t="s">
        <v>126</v>
      </c>
      <c r="B64" s="6" t="s">
        <v>127</v>
      </c>
      <c r="C64" s="7">
        <v>0</v>
      </c>
      <c r="D64" s="7">
        <v>32520</v>
      </c>
      <c r="E64" s="7">
        <v>32520</v>
      </c>
      <c r="F64" s="7">
        <v>8130</v>
      </c>
      <c r="G64" s="7">
        <v>0</v>
      </c>
      <c r="H64" s="7">
        <v>8130</v>
      </c>
      <c r="I64" s="7">
        <v>0</v>
      </c>
      <c r="J64" s="7">
        <v>3252</v>
      </c>
      <c r="K64" s="7">
        <f>E64-F64</f>
        <v>24390</v>
      </c>
      <c r="L64" s="7">
        <f>D64-F64</f>
        <v>24390</v>
      </c>
      <c r="M64" s="7">
        <f>IF(E64=0,0,(F64/E64)*100)</f>
        <v>25</v>
      </c>
      <c r="N64" s="7">
        <f>D64-H64</f>
        <v>24390</v>
      </c>
      <c r="O64" s="7">
        <f>E64-H64</f>
        <v>24390</v>
      </c>
      <c r="P64" s="7">
        <f>IF(E64=0,0,(H64/E64)*100)</f>
        <v>25</v>
      </c>
    </row>
    <row r="65" spans="1:16">
      <c r="A65" s="5" t="s">
        <v>128</v>
      </c>
      <c r="B65" s="6" t="s">
        <v>129</v>
      </c>
      <c r="C65" s="7">
        <v>169800</v>
      </c>
      <c r="D65" s="7">
        <v>169800</v>
      </c>
      <c r="E65" s="7">
        <v>141864</v>
      </c>
      <c r="F65" s="7">
        <v>110322.82</v>
      </c>
      <c r="G65" s="7">
        <v>0</v>
      </c>
      <c r="H65" s="7">
        <v>110322.82</v>
      </c>
      <c r="I65" s="7">
        <v>0</v>
      </c>
      <c r="J65" s="7">
        <v>0</v>
      </c>
      <c r="K65" s="7">
        <f>E65-F65</f>
        <v>31541.179999999993</v>
      </c>
      <c r="L65" s="7">
        <f>D65-F65</f>
        <v>59477.179999999993</v>
      </c>
      <c r="M65" s="7">
        <f>IF(E65=0,0,(F65/E65)*100)</f>
        <v>77.766607455027355</v>
      </c>
      <c r="N65" s="7">
        <f>D65-H65</f>
        <v>59477.179999999993</v>
      </c>
      <c r="O65" s="7">
        <f>E65-H65</f>
        <v>31541.179999999993</v>
      </c>
      <c r="P65" s="7">
        <f>IF(E65=0,0,(H65/E65)*100)</f>
        <v>77.766607455027355</v>
      </c>
    </row>
    <row r="66" spans="1:16">
      <c r="A66" s="5" t="s">
        <v>130</v>
      </c>
      <c r="B66" s="6" t="s">
        <v>131</v>
      </c>
      <c r="C66" s="7">
        <v>343100</v>
      </c>
      <c r="D66" s="7">
        <v>343100</v>
      </c>
      <c r="E66" s="7">
        <v>343100</v>
      </c>
      <c r="F66" s="7">
        <v>269760</v>
      </c>
      <c r="G66" s="7">
        <v>0</v>
      </c>
      <c r="H66" s="7">
        <v>247870</v>
      </c>
      <c r="I66" s="7">
        <v>21890</v>
      </c>
      <c r="J66" s="7">
        <v>14600</v>
      </c>
      <c r="K66" s="7">
        <f>E66-F66</f>
        <v>73340</v>
      </c>
      <c r="L66" s="7">
        <f>D66-F66</f>
        <v>73340</v>
      </c>
      <c r="M66" s="7">
        <f>IF(E66=0,0,(F66/E66)*100)</f>
        <v>78.624307781987753</v>
      </c>
      <c r="N66" s="7">
        <f>D66-H66</f>
        <v>95230</v>
      </c>
      <c r="O66" s="7">
        <f>E66-H66</f>
        <v>95230</v>
      </c>
      <c r="P66" s="7">
        <f>IF(E66=0,0,(H66/E66)*100)</f>
        <v>72.24424366074031</v>
      </c>
    </row>
    <row r="67" spans="1:16">
      <c r="A67" s="5" t="s">
        <v>132</v>
      </c>
      <c r="B67" s="6" t="s">
        <v>133</v>
      </c>
      <c r="C67" s="7">
        <v>18495029</v>
      </c>
      <c r="D67" s="7">
        <v>18495029</v>
      </c>
      <c r="E67" s="7">
        <v>14988081.779999999</v>
      </c>
      <c r="F67" s="7">
        <v>11893405.67</v>
      </c>
      <c r="G67" s="7">
        <v>0</v>
      </c>
      <c r="H67" s="7">
        <v>11893405.67</v>
      </c>
      <c r="I67" s="7">
        <v>0</v>
      </c>
      <c r="J67" s="7">
        <v>1322308.57</v>
      </c>
      <c r="K67" s="7">
        <f>E67-F67</f>
        <v>3094676.1099999994</v>
      </c>
      <c r="L67" s="7">
        <f>D67-F67</f>
        <v>6601623.3300000001</v>
      </c>
      <c r="M67" s="7">
        <f>IF(E67=0,0,(F67/E67)*100)</f>
        <v>79.352420440289322</v>
      </c>
      <c r="N67" s="7">
        <f>D67-H67</f>
        <v>6601623.3300000001</v>
      </c>
      <c r="O67" s="7">
        <f>E67-H67</f>
        <v>3094676.1099999994</v>
      </c>
      <c r="P67" s="7">
        <f>IF(E67=0,0,(H67/E67)*100)</f>
        <v>79.352420440289322</v>
      </c>
    </row>
    <row r="68" spans="1:16">
      <c r="A68" s="5" t="s">
        <v>134</v>
      </c>
      <c r="B68" s="6" t="s">
        <v>135</v>
      </c>
      <c r="C68" s="7">
        <v>3707903</v>
      </c>
      <c r="D68" s="7">
        <v>3707903</v>
      </c>
      <c r="E68" s="7">
        <v>3065335</v>
      </c>
      <c r="F68" s="7">
        <v>2557752.64</v>
      </c>
      <c r="G68" s="7">
        <v>0</v>
      </c>
      <c r="H68" s="7">
        <v>2557752.64</v>
      </c>
      <c r="I68" s="7">
        <v>0</v>
      </c>
      <c r="J68" s="7">
        <v>284096.53000000003</v>
      </c>
      <c r="K68" s="7">
        <f>E68-F68</f>
        <v>507582.35999999987</v>
      </c>
      <c r="L68" s="7">
        <f>D68-F68</f>
        <v>1150150.3599999999</v>
      </c>
      <c r="M68" s="7">
        <f>IF(E68=0,0,(F68/E68)*100)</f>
        <v>83.441210830137663</v>
      </c>
      <c r="N68" s="7">
        <f>D68-H68</f>
        <v>1150150.3599999999</v>
      </c>
      <c r="O68" s="7">
        <f>E68-H68</f>
        <v>507582.35999999987</v>
      </c>
      <c r="P68" s="7">
        <f>IF(E68=0,0,(H68/E68)*100)</f>
        <v>83.441210830137663</v>
      </c>
    </row>
    <row r="69" spans="1:16">
      <c r="A69" s="5" t="s">
        <v>136</v>
      </c>
      <c r="B69" s="6" t="s">
        <v>137</v>
      </c>
      <c r="C69" s="7">
        <v>1589173</v>
      </c>
      <c r="D69" s="7">
        <v>1589173</v>
      </c>
      <c r="E69" s="7">
        <v>1329222</v>
      </c>
      <c r="F69" s="7">
        <v>1062756.3600000001</v>
      </c>
      <c r="G69" s="7">
        <v>0</v>
      </c>
      <c r="H69" s="7">
        <v>1062756.3600000001</v>
      </c>
      <c r="I69" s="7">
        <v>0</v>
      </c>
      <c r="J69" s="7">
        <v>92194.25</v>
      </c>
      <c r="K69" s="7">
        <f>E69-F69</f>
        <v>266465.6399999999</v>
      </c>
      <c r="L69" s="7">
        <f>D69-F69</f>
        <v>526416.6399999999</v>
      </c>
      <c r="M69" s="7">
        <f>IF(E69=0,0,(F69/E69)*100)</f>
        <v>79.953262886109329</v>
      </c>
      <c r="N69" s="7">
        <f>D69-H69</f>
        <v>526416.6399999999</v>
      </c>
      <c r="O69" s="7">
        <f>E69-H69</f>
        <v>266465.6399999999</v>
      </c>
      <c r="P69" s="7">
        <f>IF(E69=0,0,(H69/E69)*100)</f>
        <v>79.953262886109329</v>
      </c>
    </row>
    <row r="70" spans="1:16">
      <c r="A70" s="5" t="s">
        <v>138</v>
      </c>
      <c r="B70" s="6" t="s">
        <v>139</v>
      </c>
      <c r="C70" s="7">
        <v>160068</v>
      </c>
      <c r="D70" s="7">
        <v>391988</v>
      </c>
      <c r="E70" s="7">
        <v>391988</v>
      </c>
      <c r="F70" s="7">
        <v>216203.13</v>
      </c>
      <c r="G70" s="7">
        <v>0</v>
      </c>
      <c r="H70" s="7">
        <v>216203.13</v>
      </c>
      <c r="I70" s="7">
        <v>0</v>
      </c>
      <c r="J70" s="7">
        <v>32968.620000000003</v>
      </c>
      <c r="K70" s="7">
        <f>E70-F70</f>
        <v>175784.87</v>
      </c>
      <c r="L70" s="7">
        <f>D70-F70</f>
        <v>175784.87</v>
      </c>
      <c r="M70" s="7">
        <f>IF(E70=0,0,(F70/E70)*100)</f>
        <v>55.155548129024353</v>
      </c>
      <c r="N70" s="7">
        <f>D70-H70</f>
        <v>175784.87</v>
      </c>
      <c r="O70" s="7">
        <f>E70-H70</f>
        <v>175784.87</v>
      </c>
      <c r="P70" s="7">
        <f>IF(E70=0,0,(H70/E70)*100)</f>
        <v>55.155548129024353</v>
      </c>
    </row>
    <row r="71" spans="1:16">
      <c r="A71" s="5" t="s">
        <v>140</v>
      </c>
      <c r="B71" s="6" t="s">
        <v>141</v>
      </c>
      <c r="C71" s="7">
        <v>104702</v>
      </c>
      <c r="D71" s="7">
        <v>104702</v>
      </c>
      <c r="E71" s="7">
        <v>92481</v>
      </c>
      <c r="F71" s="7">
        <v>77460.97</v>
      </c>
      <c r="G71" s="7">
        <v>0</v>
      </c>
      <c r="H71" s="7">
        <v>77460.97</v>
      </c>
      <c r="I71" s="7">
        <v>0</v>
      </c>
      <c r="J71" s="7">
        <v>7589.23</v>
      </c>
      <c r="K71" s="7">
        <f>E71-F71</f>
        <v>15020.029999999999</v>
      </c>
      <c r="L71" s="7">
        <f>D71-F71</f>
        <v>27241.03</v>
      </c>
      <c r="M71" s="7">
        <f>IF(E71=0,0,(F71/E71)*100)</f>
        <v>83.758793698165036</v>
      </c>
      <c r="N71" s="7">
        <f>D71-H71</f>
        <v>27241.03</v>
      </c>
      <c r="O71" s="7">
        <f>E71-H71</f>
        <v>15020.029999999999</v>
      </c>
      <c r="P71" s="7">
        <f>IF(E71=0,0,(H71/E71)*100)</f>
        <v>83.758793698165036</v>
      </c>
    </row>
    <row r="72" spans="1:16">
      <c r="A72" s="5" t="s">
        <v>142</v>
      </c>
      <c r="B72" s="6" t="s">
        <v>143</v>
      </c>
      <c r="C72" s="7">
        <v>0</v>
      </c>
      <c r="D72" s="7">
        <v>41260</v>
      </c>
      <c r="E72" s="7">
        <v>41055</v>
      </c>
      <c r="F72" s="7">
        <v>13004.39</v>
      </c>
      <c r="G72" s="7">
        <v>0</v>
      </c>
      <c r="H72" s="7">
        <v>13004.39</v>
      </c>
      <c r="I72" s="7">
        <v>0</v>
      </c>
      <c r="J72" s="7">
        <v>1564</v>
      </c>
      <c r="K72" s="7">
        <f>E72-F72</f>
        <v>28050.61</v>
      </c>
      <c r="L72" s="7">
        <f>D72-F72</f>
        <v>28255.61</v>
      </c>
      <c r="M72" s="7">
        <f>IF(E72=0,0,(F72/E72)*100)</f>
        <v>31.675532821824383</v>
      </c>
      <c r="N72" s="7">
        <f>D72-H72</f>
        <v>28255.61</v>
      </c>
      <c r="O72" s="7">
        <f>E72-H72</f>
        <v>28050.61</v>
      </c>
      <c r="P72" s="7">
        <f>IF(E72=0,0,(H72/E72)*100)</f>
        <v>31.675532821824383</v>
      </c>
    </row>
    <row r="73" spans="1:16">
      <c r="A73" s="5" t="s">
        <v>144</v>
      </c>
      <c r="B73" s="6" t="s">
        <v>145</v>
      </c>
      <c r="C73" s="7">
        <v>0</v>
      </c>
      <c r="D73" s="7">
        <v>1870000</v>
      </c>
      <c r="E73" s="7">
        <v>1670000</v>
      </c>
      <c r="F73" s="7">
        <v>1394000</v>
      </c>
      <c r="G73" s="7">
        <v>0</v>
      </c>
      <c r="H73" s="7">
        <v>1394000</v>
      </c>
      <c r="I73" s="7">
        <v>0</v>
      </c>
      <c r="J73" s="7">
        <v>215900</v>
      </c>
      <c r="K73" s="7">
        <f>E73-F73</f>
        <v>276000</v>
      </c>
      <c r="L73" s="7">
        <f>D73-F73</f>
        <v>476000</v>
      </c>
      <c r="M73" s="7">
        <f>IF(E73=0,0,(F73/E73)*100)</f>
        <v>83.47305389221556</v>
      </c>
      <c r="N73" s="7">
        <f>D73-H73</f>
        <v>476000</v>
      </c>
      <c r="O73" s="7">
        <f>E73-H73</f>
        <v>276000</v>
      </c>
      <c r="P73" s="7">
        <f>IF(E73=0,0,(H73/E73)*100)</f>
        <v>83.47305389221556</v>
      </c>
    </row>
    <row r="74" spans="1:16">
      <c r="A74" s="5" t="s">
        <v>146</v>
      </c>
      <c r="B74" s="6" t="s">
        <v>147</v>
      </c>
      <c r="C74" s="7">
        <v>119800</v>
      </c>
      <c r="D74" s="7">
        <v>119800</v>
      </c>
      <c r="E74" s="7">
        <v>97477</v>
      </c>
      <c r="F74" s="7">
        <v>76128.77</v>
      </c>
      <c r="G74" s="7">
        <v>0</v>
      </c>
      <c r="H74" s="7">
        <v>76128.77</v>
      </c>
      <c r="I74" s="7">
        <v>0</v>
      </c>
      <c r="J74" s="7">
        <v>0</v>
      </c>
      <c r="K74" s="7">
        <f>E74-F74</f>
        <v>21348.229999999996</v>
      </c>
      <c r="L74" s="7">
        <f>D74-F74</f>
        <v>43671.229999999996</v>
      </c>
      <c r="M74" s="7">
        <f>IF(E74=0,0,(F74/E74)*100)</f>
        <v>78.09921314771691</v>
      </c>
      <c r="N74" s="7">
        <f>D74-H74</f>
        <v>43671.229999999996</v>
      </c>
      <c r="O74" s="7">
        <f>E74-H74</f>
        <v>21348.229999999996</v>
      </c>
      <c r="P74" s="7">
        <f>IF(E74=0,0,(H74/E74)*100)</f>
        <v>78.09921314771691</v>
      </c>
    </row>
    <row r="75" spans="1:16">
      <c r="A75" s="5" t="s">
        <v>148</v>
      </c>
      <c r="B75" s="6" t="s">
        <v>149</v>
      </c>
      <c r="C75" s="7">
        <v>5304000</v>
      </c>
      <c r="D75" s="7">
        <v>5628108</v>
      </c>
      <c r="E75" s="7">
        <v>4642208</v>
      </c>
      <c r="F75" s="7">
        <v>3949072.44</v>
      </c>
      <c r="G75" s="7">
        <v>0</v>
      </c>
      <c r="H75" s="7">
        <v>3939656.97</v>
      </c>
      <c r="I75" s="7">
        <v>9415.4699999999993</v>
      </c>
      <c r="J75" s="7">
        <v>1015.6</v>
      </c>
      <c r="K75" s="7">
        <f>E75-F75</f>
        <v>693135.56</v>
      </c>
      <c r="L75" s="7">
        <f>D75-F75</f>
        <v>1679035.56</v>
      </c>
      <c r="M75" s="7">
        <f>IF(E75=0,0,(F75/E75)*100)</f>
        <v>85.068838793953219</v>
      </c>
      <c r="N75" s="7">
        <f>D75-H75</f>
        <v>1688451.0299999998</v>
      </c>
      <c r="O75" s="7">
        <f>E75-H75</f>
        <v>702551.0299999998</v>
      </c>
      <c r="P75" s="7">
        <f>IF(E75=0,0,(H75/E75)*100)</f>
        <v>84.86601569770248</v>
      </c>
    </row>
    <row r="76" spans="1:16">
      <c r="A76" s="5" t="s">
        <v>150</v>
      </c>
      <c r="B76" s="6" t="s">
        <v>151</v>
      </c>
      <c r="C76" s="7">
        <v>1567000</v>
      </c>
      <c r="D76" s="7">
        <v>1848198</v>
      </c>
      <c r="E76" s="7">
        <v>1578369</v>
      </c>
      <c r="F76" s="7">
        <v>1283617.67</v>
      </c>
      <c r="G76" s="7">
        <v>0</v>
      </c>
      <c r="H76" s="7">
        <v>1282751.6399999999</v>
      </c>
      <c r="I76" s="7">
        <v>866.03</v>
      </c>
      <c r="J76" s="7">
        <v>5608.03</v>
      </c>
      <c r="K76" s="7">
        <f>E76-F76</f>
        <v>294751.33000000007</v>
      </c>
      <c r="L76" s="7">
        <f>D76-F76</f>
        <v>564580.33000000007</v>
      </c>
      <c r="M76" s="7">
        <f>IF(E76=0,0,(F76/E76)*100)</f>
        <v>81.325575324908172</v>
      </c>
      <c r="N76" s="7">
        <f>D76-H76</f>
        <v>565446.3600000001</v>
      </c>
      <c r="O76" s="7">
        <f>E76-H76</f>
        <v>295617.3600000001</v>
      </c>
      <c r="P76" s="7">
        <f>IF(E76=0,0,(H76/E76)*100)</f>
        <v>81.270706659849495</v>
      </c>
    </row>
    <row r="77" spans="1:16">
      <c r="A77" s="5" t="s">
        <v>152</v>
      </c>
      <c r="B77" s="6" t="s">
        <v>153</v>
      </c>
      <c r="C77" s="7">
        <v>136700</v>
      </c>
      <c r="D77" s="7">
        <v>136700</v>
      </c>
      <c r="E77" s="7">
        <v>114000</v>
      </c>
      <c r="F77" s="7">
        <v>107665.51</v>
      </c>
      <c r="G77" s="7">
        <v>0</v>
      </c>
      <c r="H77" s="7">
        <v>93694.57</v>
      </c>
      <c r="I77" s="7">
        <v>13970.94</v>
      </c>
      <c r="J77" s="7">
        <v>13970.94</v>
      </c>
      <c r="K77" s="7">
        <f>E77-F77</f>
        <v>6334.4900000000052</v>
      </c>
      <c r="L77" s="7">
        <f>D77-F77</f>
        <v>29034.490000000005</v>
      </c>
      <c r="M77" s="7">
        <f>IF(E77=0,0,(F77/E77)*100)</f>
        <v>94.443429824561392</v>
      </c>
      <c r="N77" s="7">
        <f>D77-H77</f>
        <v>43005.429999999993</v>
      </c>
      <c r="O77" s="7">
        <f>E77-H77</f>
        <v>20305.429999999993</v>
      </c>
      <c r="P77" s="7">
        <f>IF(E77=0,0,(H77/E77)*100)</f>
        <v>82.188219298245627</v>
      </c>
    </row>
    <row r="78" spans="1:16">
      <c r="A78" s="5" t="s">
        <v>154</v>
      </c>
      <c r="B78" s="6" t="s">
        <v>155</v>
      </c>
      <c r="C78" s="7">
        <v>108</v>
      </c>
      <c r="D78" s="7">
        <v>108</v>
      </c>
      <c r="E78" s="7">
        <v>108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f>E78-F78</f>
        <v>108</v>
      </c>
      <c r="L78" s="7">
        <f>D78-F78</f>
        <v>108</v>
      </c>
      <c r="M78" s="7">
        <f>IF(E78=0,0,(F78/E78)*100)</f>
        <v>0</v>
      </c>
      <c r="N78" s="7">
        <f>D78-H78</f>
        <v>108</v>
      </c>
      <c r="O78" s="7">
        <f>E78-H78</f>
        <v>108</v>
      </c>
      <c r="P78" s="7">
        <f>IF(E78=0,0,(H78/E78)*100)</f>
        <v>0</v>
      </c>
    </row>
    <row r="79" spans="1:16">
      <c r="A79" s="5" t="s">
        <v>36</v>
      </c>
      <c r="B79" s="6" t="s">
        <v>37</v>
      </c>
      <c r="C79" s="7">
        <v>260000</v>
      </c>
      <c r="D79" s="7">
        <v>260000</v>
      </c>
      <c r="E79" s="7">
        <v>201847</v>
      </c>
      <c r="F79" s="7">
        <v>142723.35999999999</v>
      </c>
      <c r="G79" s="7">
        <v>0</v>
      </c>
      <c r="H79" s="7">
        <v>142723.35999999999</v>
      </c>
      <c r="I79" s="7">
        <v>0</v>
      </c>
      <c r="J79" s="7">
        <v>0</v>
      </c>
      <c r="K79" s="7">
        <f>E79-F79</f>
        <v>59123.640000000014</v>
      </c>
      <c r="L79" s="7">
        <f>D79-F79</f>
        <v>117276.64000000001</v>
      </c>
      <c r="M79" s="7">
        <f>IF(E79=0,0,(F79/E79)*100)</f>
        <v>70.708685291334518</v>
      </c>
      <c r="N79" s="7">
        <f>D79-H79</f>
        <v>117276.64000000001</v>
      </c>
      <c r="O79" s="7">
        <f>E79-H79</f>
        <v>59123.640000000014</v>
      </c>
      <c r="P79" s="7">
        <f>IF(E79=0,0,(H79/E79)*100)</f>
        <v>70.708685291334518</v>
      </c>
    </row>
    <row r="80" spans="1:16">
      <c r="A80" s="5" t="s">
        <v>156</v>
      </c>
      <c r="B80" s="6" t="s">
        <v>157</v>
      </c>
      <c r="C80" s="7">
        <v>0</v>
      </c>
      <c r="D80" s="7">
        <v>1885339</v>
      </c>
      <c r="E80" s="7">
        <v>1885339</v>
      </c>
      <c r="F80" s="7">
        <v>1570074.72</v>
      </c>
      <c r="G80" s="7">
        <v>0</v>
      </c>
      <c r="H80" s="7">
        <v>1570074.72</v>
      </c>
      <c r="I80" s="7">
        <v>0</v>
      </c>
      <c r="J80" s="7">
        <v>0</v>
      </c>
      <c r="K80" s="7">
        <f>E80-F80</f>
        <v>315264.28000000003</v>
      </c>
      <c r="L80" s="7">
        <f>D80-F80</f>
        <v>315264.28000000003</v>
      </c>
      <c r="M80" s="7">
        <f>IF(E80=0,0,(F80/E80)*100)</f>
        <v>83.278111787853533</v>
      </c>
      <c r="N80" s="7">
        <f>D80-H80</f>
        <v>315264.28000000003</v>
      </c>
      <c r="O80" s="7">
        <f>E80-H80</f>
        <v>315264.28000000003</v>
      </c>
      <c r="P80" s="7">
        <f>IF(E80=0,0,(H80/E80)*100)</f>
        <v>83.278111787853533</v>
      </c>
    </row>
    <row r="81" spans="1:16">
      <c r="A81" s="5" t="s">
        <v>158</v>
      </c>
      <c r="B81" s="6" t="s">
        <v>159</v>
      </c>
      <c r="C81" s="7">
        <v>895900</v>
      </c>
      <c r="D81" s="7">
        <v>895900</v>
      </c>
      <c r="E81" s="7">
        <v>736100</v>
      </c>
      <c r="F81" s="7">
        <v>527303.85</v>
      </c>
      <c r="G81" s="7">
        <v>0</v>
      </c>
      <c r="H81" s="7">
        <v>474295.49</v>
      </c>
      <c r="I81" s="7">
        <v>53008.36</v>
      </c>
      <c r="J81" s="7">
        <v>53008.36</v>
      </c>
      <c r="K81" s="7">
        <f>E81-F81</f>
        <v>208796.15000000002</v>
      </c>
      <c r="L81" s="7">
        <f>D81-F81</f>
        <v>368596.15</v>
      </c>
      <c r="M81" s="7">
        <f>IF(E81=0,0,(F81/E81)*100)</f>
        <v>71.634811846216536</v>
      </c>
      <c r="N81" s="7">
        <f>D81-H81</f>
        <v>421604.51</v>
      </c>
      <c r="O81" s="7">
        <f>E81-H81</f>
        <v>261804.51</v>
      </c>
      <c r="P81" s="7">
        <f>IF(E81=0,0,(H81/E81)*100)</f>
        <v>64.433567450074719</v>
      </c>
    </row>
    <row r="82" spans="1:16">
      <c r="A82" s="5" t="s">
        <v>38</v>
      </c>
      <c r="B82" s="6" t="s">
        <v>39</v>
      </c>
      <c r="C82" s="7">
        <v>1046000</v>
      </c>
      <c r="D82" s="7">
        <v>1376000</v>
      </c>
      <c r="E82" s="7">
        <v>1319020</v>
      </c>
      <c r="F82" s="7">
        <v>1075384.75</v>
      </c>
      <c r="G82" s="7">
        <v>0</v>
      </c>
      <c r="H82" s="7">
        <v>1041648.55</v>
      </c>
      <c r="I82" s="7">
        <v>33736.199999999997</v>
      </c>
      <c r="J82" s="7">
        <v>33736.199999999997</v>
      </c>
      <c r="K82" s="7">
        <f>E82-F82</f>
        <v>243635.25</v>
      </c>
      <c r="L82" s="7">
        <f>D82-F82</f>
        <v>300615.25</v>
      </c>
      <c r="M82" s="7">
        <f>IF(E82=0,0,(F82/E82)*100)</f>
        <v>81.529070825309702</v>
      </c>
      <c r="N82" s="7">
        <f>D82-H82</f>
        <v>334351.44999999995</v>
      </c>
      <c r="O82" s="7">
        <f>E82-H82</f>
        <v>277371.44999999995</v>
      </c>
      <c r="P82" s="7">
        <f>IF(E82=0,0,(H82/E82)*100)</f>
        <v>78.971399220633515</v>
      </c>
    </row>
    <row r="83" spans="1:16">
      <c r="A83" s="5" t="s">
        <v>160</v>
      </c>
      <c r="B83" s="6" t="s">
        <v>161</v>
      </c>
      <c r="C83" s="7">
        <v>0</v>
      </c>
      <c r="D83" s="7">
        <v>417470</v>
      </c>
      <c r="E83" s="7">
        <v>417470</v>
      </c>
      <c r="F83" s="7">
        <v>357128</v>
      </c>
      <c r="G83" s="7">
        <v>0</v>
      </c>
      <c r="H83" s="7">
        <v>357128</v>
      </c>
      <c r="I83" s="7">
        <v>0</v>
      </c>
      <c r="J83" s="7">
        <v>0</v>
      </c>
      <c r="K83" s="7">
        <f>E83-F83</f>
        <v>60342</v>
      </c>
      <c r="L83" s="7">
        <f>D83-F83</f>
        <v>60342</v>
      </c>
      <c r="M83" s="7">
        <f>IF(E83=0,0,(F83/E83)*100)</f>
        <v>85.545787721273385</v>
      </c>
      <c r="N83" s="7">
        <f>D83-H83</f>
        <v>60342</v>
      </c>
      <c r="O83" s="7">
        <f>E83-H83</f>
        <v>60342</v>
      </c>
      <c r="P83" s="7">
        <f>IF(E83=0,0,(H83/E83)*100)</f>
        <v>85.545787721273385</v>
      </c>
    </row>
    <row r="84" spans="1:16">
      <c r="A84" s="5" t="s">
        <v>162</v>
      </c>
      <c r="B84" s="6" t="s">
        <v>163</v>
      </c>
      <c r="C84" s="7">
        <v>13340100</v>
      </c>
      <c r="D84" s="7">
        <v>14097752</v>
      </c>
      <c r="E84" s="7">
        <v>11781342</v>
      </c>
      <c r="F84" s="7">
        <v>10101159.85</v>
      </c>
      <c r="G84" s="7">
        <v>0</v>
      </c>
      <c r="H84" s="7">
        <v>10016477.09</v>
      </c>
      <c r="I84" s="7">
        <v>84682.76</v>
      </c>
      <c r="J84" s="7">
        <v>90386.810000000012</v>
      </c>
      <c r="K84" s="7">
        <f>E84-F84</f>
        <v>1680182.1500000004</v>
      </c>
      <c r="L84" s="7">
        <f>D84-F84</f>
        <v>3996592.1500000004</v>
      </c>
      <c r="M84" s="7">
        <f>IF(E84=0,0,(F84/E84)*100)</f>
        <v>85.73861831699648</v>
      </c>
      <c r="N84" s="7">
        <f>D84-H84</f>
        <v>4081274.91</v>
      </c>
      <c r="O84" s="7">
        <f>E84-H84</f>
        <v>1764864.9100000001</v>
      </c>
      <c r="P84" s="7">
        <f>IF(E84=0,0,(H84/E84)*100)</f>
        <v>85.019831272192931</v>
      </c>
    </row>
    <row r="85" spans="1:16">
      <c r="A85" s="5" t="s">
        <v>64</v>
      </c>
      <c r="B85" s="6" t="s">
        <v>65</v>
      </c>
      <c r="C85" s="7">
        <v>622700</v>
      </c>
      <c r="D85" s="7">
        <v>622700</v>
      </c>
      <c r="E85" s="7">
        <v>530104</v>
      </c>
      <c r="F85" s="7">
        <v>428410.68</v>
      </c>
      <c r="G85" s="7">
        <v>0</v>
      </c>
      <c r="H85" s="7">
        <v>428410.68</v>
      </c>
      <c r="I85" s="7">
        <v>0</v>
      </c>
      <c r="J85" s="7">
        <v>0</v>
      </c>
      <c r="K85" s="7">
        <f>E85-F85</f>
        <v>101693.32</v>
      </c>
      <c r="L85" s="7">
        <f>D85-F85</f>
        <v>194289.32</v>
      </c>
      <c r="M85" s="7">
        <f>IF(E85=0,0,(F85/E85)*100)</f>
        <v>80.816345471831937</v>
      </c>
      <c r="N85" s="7">
        <f>D85-H85</f>
        <v>194289.32</v>
      </c>
      <c r="O85" s="7">
        <f>E85-H85</f>
        <v>101693.32</v>
      </c>
      <c r="P85" s="7">
        <f>IF(E85=0,0,(H85/E85)*100)</f>
        <v>80.816345471831937</v>
      </c>
    </row>
    <row r="86" spans="1:16">
      <c r="A86" s="5" t="s">
        <v>164</v>
      </c>
      <c r="B86" s="6" t="s">
        <v>165</v>
      </c>
      <c r="C86" s="7">
        <v>7063800</v>
      </c>
      <c r="D86" s="7">
        <v>7308004</v>
      </c>
      <c r="E86" s="7">
        <v>6075947</v>
      </c>
      <c r="F86" s="7">
        <v>5400542.7300000004</v>
      </c>
      <c r="G86" s="7">
        <v>0</v>
      </c>
      <c r="H86" s="7">
        <v>5400320.0999999996</v>
      </c>
      <c r="I86" s="7">
        <v>222.63</v>
      </c>
      <c r="J86" s="7">
        <v>0</v>
      </c>
      <c r="K86" s="7">
        <f>E86-F86</f>
        <v>675404.26999999955</v>
      </c>
      <c r="L86" s="7">
        <f>D86-F86</f>
        <v>1907461.2699999996</v>
      </c>
      <c r="M86" s="7">
        <f>IF(E86=0,0,(F86/E86)*100)</f>
        <v>88.88396705896217</v>
      </c>
      <c r="N86" s="7">
        <f>D86-H86</f>
        <v>1907683.9000000004</v>
      </c>
      <c r="O86" s="7">
        <f>E86-H86</f>
        <v>675626.90000000037</v>
      </c>
      <c r="P86" s="7">
        <f>IF(E86=0,0,(H86/E86)*100)</f>
        <v>88.880302938784681</v>
      </c>
    </row>
    <row r="87" spans="1:16">
      <c r="A87" s="5" t="s">
        <v>36</v>
      </c>
      <c r="B87" s="6" t="s">
        <v>37</v>
      </c>
      <c r="C87" s="7">
        <v>10000</v>
      </c>
      <c r="D87" s="7">
        <v>10000</v>
      </c>
      <c r="E87" s="7">
        <v>10000</v>
      </c>
      <c r="F87" s="7">
        <v>5207.0200000000004</v>
      </c>
      <c r="G87" s="7">
        <v>0</v>
      </c>
      <c r="H87" s="7">
        <v>5207.0200000000004</v>
      </c>
      <c r="I87" s="7">
        <v>0</v>
      </c>
      <c r="J87" s="7">
        <v>0</v>
      </c>
      <c r="K87" s="7">
        <f>E87-F87</f>
        <v>4792.9799999999996</v>
      </c>
      <c r="L87" s="7">
        <f>D87-F87</f>
        <v>4792.9799999999996</v>
      </c>
      <c r="M87" s="7">
        <f>IF(E87=0,0,(F87/E87)*100)</f>
        <v>52.0702</v>
      </c>
      <c r="N87" s="7">
        <f>D87-H87</f>
        <v>4792.9799999999996</v>
      </c>
      <c r="O87" s="7">
        <f>E87-H87</f>
        <v>4792.9799999999996</v>
      </c>
      <c r="P87" s="7">
        <f>IF(E87=0,0,(H87/E87)*100)</f>
        <v>52.0702</v>
      </c>
    </row>
    <row r="88" spans="1:16">
      <c r="A88" s="5" t="s">
        <v>166</v>
      </c>
      <c r="B88" s="6" t="s">
        <v>167</v>
      </c>
      <c r="C88" s="7">
        <v>1375900</v>
      </c>
      <c r="D88" s="7">
        <v>1399782</v>
      </c>
      <c r="E88" s="7">
        <v>1169709</v>
      </c>
      <c r="F88" s="7">
        <v>852313.43</v>
      </c>
      <c r="G88" s="7">
        <v>0</v>
      </c>
      <c r="H88" s="7">
        <v>852214.34</v>
      </c>
      <c r="I88" s="7">
        <v>99.09</v>
      </c>
      <c r="J88" s="7">
        <v>840</v>
      </c>
      <c r="K88" s="7">
        <f>E88-F88</f>
        <v>317395.56999999995</v>
      </c>
      <c r="L88" s="7">
        <f>D88-F88</f>
        <v>547468.56999999995</v>
      </c>
      <c r="M88" s="7">
        <f>IF(E88=0,0,(F88/E88)*100)</f>
        <v>72.865424648352715</v>
      </c>
      <c r="N88" s="7">
        <f>D88-H88</f>
        <v>547567.66</v>
      </c>
      <c r="O88" s="7">
        <f>E88-H88</f>
        <v>317494.66000000003</v>
      </c>
      <c r="P88" s="7">
        <f>IF(E88=0,0,(H88/E88)*100)</f>
        <v>72.856953310609725</v>
      </c>
    </row>
    <row r="89" spans="1:16">
      <c r="A89" s="5" t="s">
        <v>168</v>
      </c>
      <c r="B89" s="6" t="s">
        <v>169</v>
      </c>
      <c r="C89" s="7">
        <v>1501700</v>
      </c>
      <c r="D89" s="7">
        <v>1863016</v>
      </c>
      <c r="E89" s="7">
        <v>1603314</v>
      </c>
      <c r="F89" s="7">
        <v>1438126.61</v>
      </c>
      <c r="G89" s="7">
        <v>0</v>
      </c>
      <c r="H89" s="7">
        <v>1353926.61</v>
      </c>
      <c r="I89" s="7">
        <v>84200</v>
      </c>
      <c r="J89" s="7">
        <v>84773</v>
      </c>
      <c r="K89" s="7">
        <f>E89-F89</f>
        <v>165187.3899999999</v>
      </c>
      <c r="L89" s="7">
        <f>D89-F89</f>
        <v>424889.3899999999</v>
      </c>
      <c r="M89" s="7">
        <f>IF(E89=0,0,(F89/E89)*100)</f>
        <v>89.697127948736181</v>
      </c>
      <c r="N89" s="7">
        <f>D89-H89</f>
        <v>509089.3899999999</v>
      </c>
      <c r="O89" s="7">
        <f>E89-H89</f>
        <v>249387.3899999999</v>
      </c>
      <c r="P89" s="7">
        <f>IF(E89=0,0,(H89/E89)*100)</f>
        <v>84.445505371998252</v>
      </c>
    </row>
    <row r="90" spans="1:16">
      <c r="A90" s="5" t="s">
        <v>170</v>
      </c>
      <c r="B90" s="6" t="s">
        <v>171</v>
      </c>
      <c r="C90" s="7">
        <v>2001000</v>
      </c>
      <c r="D90" s="7">
        <v>2093000</v>
      </c>
      <c r="E90" s="7">
        <v>1733258</v>
      </c>
      <c r="F90" s="7">
        <v>1440298.73</v>
      </c>
      <c r="G90" s="7">
        <v>0</v>
      </c>
      <c r="H90" s="7">
        <v>1440137.69</v>
      </c>
      <c r="I90" s="7">
        <v>161.04</v>
      </c>
      <c r="J90" s="7">
        <v>549.14</v>
      </c>
      <c r="K90" s="7">
        <f>E90-F90</f>
        <v>292959.27</v>
      </c>
      <c r="L90" s="7">
        <f>D90-F90</f>
        <v>652701.27</v>
      </c>
      <c r="M90" s="7">
        <f>IF(E90=0,0,(F90/E90)*100)</f>
        <v>83.097769056885923</v>
      </c>
      <c r="N90" s="7">
        <f>D90-H90</f>
        <v>652862.31000000006</v>
      </c>
      <c r="O90" s="7">
        <f>E90-H90</f>
        <v>293120.31000000006</v>
      </c>
      <c r="P90" s="7">
        <f>IF(E90=0,0,(H90/E90)*100)</f>
        <v>83.088477883846494</v>
      </c>
    </row>
    <row r="91" spans="1:16">
      <c r="A91" s="5" t="s">
        <v>172</v>
      </c>
      <c r="B91" s="6" t="s">
        <v>173</v>
      </c>
      <c r="C91" s="7">
        <v>200000</v>
      </c>
      <c r="D91" s="7">
        <v>200000</v>
      </c>
      <c r="E91" s="7">
        <v>144300</v>
      </c>
      <c r="F91" s="7">
        <v>77437.16</v>
      </c>
      <c r="G91" s="7">
        <v>0</v>
      </c>
      <c r="H91" s="7">
        <v>77437.16</v>
      </c>
      <c r="I91" s="7">
        <v>0</v>
      </c>
      <c r="J91" s="7">
        <v>2080.0700000000002</v>
      </c>
      <c r="K91" s="7">
        <f>E91-F91</f>
        <v>66862.84</v>
      </c>
      <c r="L91" s="7">
        <f>D91-F91</f>
        <v>122562.84</v>
      </c>
      <c r="M91" s="7">
        <f>IF(E91=0,0,(F91/E91)*100)</f>
        <v>53.664005544005548</v>
      </c>
      <c r="N91" s="7">
        <f>D91-H91</f>
        <v>122562.84</v>
      </c>
      <c r="O91" s="7">
        <f>E91-H91</f>
        <v>66862.84</v>
      </c>
      <c r="P91" s="7">
        <f>IF(E91=0,0,(H91/E91)*100)</f>
        <v>53.664005544005548</v>
      </c>
    </row>
    <row r="92" spans="1:16">
      <c r="A92" s="5" t="s">
        <v>174</v>
      </c>
      <c r="B92" s="6" t="s">
        <v>175</v>
      </c>
      <c r="C92" s="7">
        <v>565000</v>
      </c>
      <c r="D92" s="7">
        <v>571250</v>
      </c>
      <c r="E92" s="7">
        <v>484710</v>
      </c>
      <c r="F92" s="7">
        <v>428823.49</v>
      </c>
      <c r="G92" s="7">
        <v>0</v>
      </c>
      <c r="H92" s="7">
        <v>428823.49</v>
      </c>
      <c r="I92" s="7">
        <v>0</v>
      </c>
      <c r="J92" s="7">
        <v>2144.6</v>
      </c>
      <c r="K92" s="7">
        <f>E92-F92</f>
        <v>55886.510000000009</v>
      </c>
      <c r="L92" s="7">
        <f>D92-F92</f>
        <v>142426.51</v>
      </c>
      <c r="M92" s="7">
        <f>IF(E92=0,0,(F92/E92)*100)</f>
        <v>88.470114088836624</v>
      </c>
      <c r="N92" s="7">
        <f>D92-H92</f>
        <v>142426.51</v>
      </c>
      <c r="O92" s="7">
        <f>E92-H92</f>
        <v>55886.510000000009</v>
      </c>
      <c r="P92" s="7">
        <f>IF(E92=0,0,(H92/E92)*100)</f>
        <v>88.470114088836624</v>
      </c>
    </row>
    <row r="93" spans="1:16">
      <c r="A93" s="5" t="s">
        <v>176</v>
      </c>
      <c r="B93" s="6" t="s">
        <v>177</v>
      </c>
      <c r="C93" s="7">
        <v>0</v>
      </c>
      <c r="D93" s="7">
        <v>30000</v>
      </c>
      <c r="E93" s="7">
        <v>30000</v>
      </c>
      <c r="F93" s="7">
        <v>30000</v>
      </c>
      <c r="G93" s="7">
        <v>0</v>
      </c>
      <c r="H93" s="7">
        <v>30000</v>
      </c>
      <c r="I93" s="7">
        <v>0</v>
      </c>
      <c r="J93" s="7">
        <v>0</v>
      </c>
      <c r="K93" s="7">
        <f>E93-F93</f>
        <v>0</v>
      </c>
      <c r="L93" s="7">
        <f>D93-F93</f>
        <v>0</v>
      </c>
      <c r="M93" s="7">
        <f>IF(E93=0,0,(F93/E93)*100)</f>
        <v>100</v>
      </c>
      <c r="N93" s="7">
        <f>D93-H93</f>
        <v>0</v>
      </c>
      <c r="O93" s="7">
        <f>E93-H93</f>
        <v>0</v>
      </c>
      <c r="P93" s="7">
        <f>IF(E93=0,0,(H93/E93)*100)</f>
        <v>100</v>
      </c>
    </row>
    <row r="94" spans="1:16">
      <c r="A94" s="5" t="s">
        <v>178</v>
      </c>
      <c r="B94" s="6" t="s">
        <v>179</v>
      </c>
      <c r="C94" s="7">
        <v>25595300</v>
      </c>
      <c r="D94" s="7">
        <v>33769660</v>
      </c>
      <c r="E94" s="7">
        <v>31492491</v>
      </c>
      <c r="F94" s="7">
        <v>28057323.670000002</v>
      </c>
      <c r="G94" s="7">
        <v>0</v>
      </c>
      <c r="H94" s="7">
        <v>27999678.969999999</v>
      </c>
      <c r="I94" s="7">
        <v>57644.7</v>
      </c>
      <c r="J94" s="7">
        <v>81801.7</v>
      </c>
      <c r="K94" s="7">
        <f>E94-F94</f>
        <v>3435167.3299999982</v>
      </c>
      <c r="L94" s="7">
        <f>D94-F94</f>
        <v>5712336.3299999982</v>
      </c>
      <c r="M94" s="7">
        <f>IF(E94=0,0,(F94/E94)*100)</f>
        <v>89.092106654884816</v>
      </c>
      <c r="N94" s="7">
        <f>D94-H94</f>
        <v>5769981.0300000012</v>
      </c>
      <c r="O94" s="7">
        <f>E94-H94</f>
        <v>3492812.0300000012</v>
      </c>
      <c r="P94" s="7">
        <f>IF(E94=0,0,(H94/E94)*100)</f>
        <v>88.909063973377016</v>
      </c>
    </row>
    <row r="95" spans="1:16">
      <c r="A95" s="5" t="s">
        <v>64</v>
      </c>
      <c r="B95" s="6" t="s">
        <v>65</v>
      </c>
      <c r="C95" s="7">
        <v>1163300</v>
      </c>
      <c r="D95" s="7">
        <v>1314580</v>
      </c>
      <c r="E95" s="7">
        <v>1086975</v>
      </c>
      <c r="F95" s="7">
        <v>916227.28</v>
      </c>
      <c r="G95" s="7">
        <v>0</v>
      </c>
      <c r="H95" s="7">
        <v>916227.28</v>
      </c>
      <c r="I95" s="7">
        <v>0</v>
      </c>
      <c r="J95" s="7">
        <v>0</v>
      </c>
      <c r="K95" s="7">
        <f>E95-F95</f>
        <v>170747.71999999997</v>
      </c>
      <c r="L95" s="7">
        <f>D95-F95</f>
        <v>398352.72</v>
      </c>
      <c r="M95" s="7">
        <f>IF(E95=0,0,(F95/E95)*100)</f>
        <v>84.291476804894316</v>
      </c>
      <c r="N95" s="7">
        <f>D95-H95</f>
        <v>398352.72</v>
      </c>
      <c r="O95" s="7">
        <f>E95-H95</f>
        <v>170747.71999999997</v>
      </c>
      <c r="P95" s="7">
        <f>IF(E95=0,0,(H95/E95)*100)</f>
        <v>84.291476804894316</v>
      </c>
    </row>
    <row r="96" spans="1:16">
      <c r="A96" s="5" t="s">
        <v>24</v>
      </c>
      <c r="B96" s="6" t="s">
        <v>25</v>
      </c>
      <c r="C96" s="7">
        <v>300000</v>
      </c>
      <c r="D96" s="7">
        <v>300000</v>
      </c>
      <c r="E96" s="7">
        <v>300000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f>E96-F96</f>
        <v>300000</v>
      </c>
      <c r="L96" s="7">
        <f>D96-F96</f>
        <v>300000</v>
      </c>
      <c r="M96" s="7">
        <f>IF(E96=0,0,(F96/E96)*100)</f>
        <v>0</v>
      </c>
      <c r="N96" s="7">
        <f>D96-H96</f>
        <v>300000</v>
      </c>
      <c r="O96" s="7">
        <f>E96-H96</f>
        <v>300000</v>
      </c>
      <c r="P96" s="7">
        <f>IF(E96=0,0,(H96/E96)*100)</f>
        <v>0</v>
      </c>
    </row>
    <row r="97" spans="1:16">
      <c r="A97" s="5" t="s">
        <v>36</v>
      </c>
      <c r="B97" s="6" t="s">
        <v>37</v>
      </c>
      <c r="C97" s="7">
        <v>170000</v>
      </c>
      <c r="D97" s="7">
        <v>270000</v>
      </c>
      <c r="E97" s="7">
        <v>270000</v>
      </c>
      <c r="F97" s="7">
        <v>200556.66</v>
      </c>
      <c r="G97" s="7">
        <v>0</v>
      </c>
      <c r="H97" s="7">
        <v>200556.66</v>
      </c>
      <c r="I97" s="7">
        <v>0</v>
      </c>
      <c r="J97" s="7">
        <v>0</v>
      </c>
      <c r="K97" s="7">
        <f>E97-F97</f>
        <v>69443.34</v>
      </c>
      <c r="L97" s="7">
        <f>D97-F97</f>
        <v>69443.34</v>
      </c>
      <c r="M97" s="7">
        <f>IF(E97=0,0,(F97/E97)*100)</f>
        <v>74.280244444444449</v>
      </c>
      <c r="N97" s="7">
        <f>D97-H97</f>
        <v>69443.34</v>
      </c>
      <c r="O97" s="7">
        <f>E97-H97</f>
        <v>69443.34</v>
      </c>
      <c r="P97" s="7">
        <f>IF(E97=0,0,(H97/E97)*100)</f>
        <v>74.280244444444449</v>
      </c>
    </row>
    <row r="98" spans="1:16">
      <c r="A98" s="5" t="s">
        <v>176</v>
      </c>
      <c r="B98" s="6" t="s">
        <v>177</v>
      </c>
      <c r="C98" s="7">
        <v>600000</v>
      </c>
      <c r="D98" s="7">
        <v>610739</v>
      </c>
      <c r="E98" s="7">
        <v>519101</v>
      </c>
      <c r="F98" s="7">
        <v>434746.69</v>
      </c>
      <c r="G98" s="7">
        <v>0</v>
      </c>
      <c r="H98" s="7">
        <v>434746.69</v>
      </c>
      <c r="I98" s="7">
        <v>0</v>
      </c>
      <c r="J98" s="7">
        <v>0</v>
      </c>
      <c r="K98" s="7">
        <f>E98-F98</f>
        <v>84354.31</v>
      </c>
      <c r="L98" s="7">
        <f>D98-F98</f>
        <v>175992.31</v>
      </c>
      <c r="M98" s="7">
        <f>IF(E98=0,0,(F98/E98)*100)</f>
        <v>83.749923425306434</v>
      </c>
      <c r="N98" s="7">
        <f>D98-H98</f>
        <v>175992.31</v>
      </c>
      <c r="O98" s="7">
        <f>E98-H98</f>
        <v>84354.31</v>
      </c>
      <c r="P98" s="7">
        <f>IF(E98=0,0,(H98/E98)*100)</f>
        <v>83.749923425306434</v>
      </c>
    </row>
    <row r="99" spans="1:16">
      <c r="A99" s="5" t="s">
        <v>180</v>
      </c>
      <c r="B99" s="6" t="s">
        <v>181</v>
      </c>
      <c r="C99" s="7">
        <v>0</v>
      </c>
      <c r="D99" s="7">
        <v>180000</v>
      </c>
      <c r="E99" s="7">
        <v>180000</v>
      </c>
      <c r="F99" s="7">
        <v>179945</v>
      </c>
      <c r="G99" s="7">
        <v>0</v>
      </c>
      <c r="H99" s="7">
        <v>179945</v>
      </c>
      <c r="I99" s="7">
        <v>0</v>
      </c>
      <c r="J99" s="7">
        <v>0</v>
      </c>
      <c r="K99" s="7">
        <f>E99-F99</f>
        <v>55</v>
      </c>
      <c r="L99" s="7">
        <f>D99-F99</f>
        <v>55</v>
      </c>
      <c r="M99" s="7">
        <f>IF(E99=0,0,(F99/E99)*100)</f>
        <v>99.969444444444449</v>
      </c>
      <c r="N99" s="7">
        <f>D99-H99</f>
        <v>55</v>
      </c>
      <c r="O99" s="7">
        <f>E99-H99</f>
        <v>55</v>
      </c>
      <c r="P99" s="7">
        <f>IF(E99=0,0,(H99/E99)*100)</f>
        <v>99.969444444444449</v>
      </c>
    </row>
    <row r="100" spans="1:16">
      <c r="A100" s="5" t="s">
        <v>182</v>
      </c>
      <c r="B100" s="6" t="s">
        <v>183</v>
      </c>
      <c r="C100" s="7">
        <v>0</v>
      </c>
      <c r="D100" s="7">
        <v>109950</v>
      </c>
      <c r="E100" s="7">
        <v>109950</v>
      </c>
      <c r="F100" s="7">
        <v>109950</v>
      </c>
      <c r="G100" s="7">
        <v>0</v>
      </c>
      <c r="H100" s="7">
        <v>109950</v>
      </c>
      <c r="I100" s="7">
        <v>0</v>
      </c>
      <c r="J100" s="7">
        <v>0</v>
      </c>
      <c r="K100" s="7">
        <f>E100-F100</f>
        <v>0</v>
      </c>
      <c r="L100" s="7">
        <f>D100-F100</f>
        <v>0</v>
      </c>
      <c r="M100" s="7">
        <f>IF(E100=0,0,(F100/E100)*100)</f>
        <v>100</v>
      </c>
      <c r="N100" s="7">
        <f>D100-H100</f>
        <v>0</v>
      </c>
      <c r="O100" s="7">
        <f>E100-H100</f>
        <v>0</v>
      </c>
      <c r="P100" s="7">
        <f>IF(E100=0,0,(H100/E100)*100)</f>
        <v>100</v>
      </c>
    </row>
    <row r="101" spans="1:16">
      <c r="A101" s="5" t="s">
        <v>184</v>
      </c>
      <c r="B101" s="6" t="s">
        <v>185</v>
      </c>
      <c r="C101" s="7">
        <v>140000</v>
      </c>
      <c r="D101" s="7">
        <v>2020000</v>
      </c>
      <c r="E101" s="7">
        <v>2020000</v>
      </c>
      <c r="F101" s="7">
        <v>1790322.62</v>
      </c>
      <c r="G101" s="7">
        <v>0</v>
      </c>
      <c r="H101" s="7">
        <v>1790322.62</v>
      </c>
      <c r="I101" s="7">
        <v>0</v>
      </c>
      <c r="J101" s="7">
        <v>0</v>
      </c>
      <c r="K101" s="7">
        <f>E101-F101</f>
        <v>229677.37999999989</v>
      </c>
      <c r="L101" s="7">
        <f>D101-F101</f>
        <v>229677.37999999989</v>
      </c>
      <c r="M101" s="7">
        <f>IF(E101=0,0,(F101/E101)*100)</f>
        <v>88.62983267326733</v>
      </c>
      <c r="N101" s="7">
        <f>D101-H101</f>
        <v>229677.37999999989</v>
      </c>
      <c r="O101" s="7">
        <f>E101-H101</f>
        <v>229677.37999999989</v>
      </c>
      <c r="P101" s="7">
        <f>IF(E101=0,0,(H101/E101)*100)</f>
        <v>88.62983267326733</v>
      </c>
    </row>
    <row r="102" spans="1:16">
      <c r="A102" s="5" t="s">
        <v>186</v>
      </c>
      <c r="B102" s="6" t="s">
        <v>187</v>
      </c>
      <c r="C102" s="7">
        <v>17652000</v>
      </c>
      <c r="D102" s="7">
        <v>17342645</v>
      </c>
      <c r="E102" s="7">
        <v>15759429</v>
      </c>
      <c r="F102" s="7">
        <v>13799226.310000001</v>
      </c>
      <c r="G102" s="7">
        <v>0</v>
      </c>
      <c r="H102" s="7">
        <v>13741581.609999999</v>
      </c>
      <c r="I102" s="7">
        <v>57644.7</v>
      </c>
      <c r="J102" s="7">
        <v>81801.7</v>
      </c>
      <c r="K102" s="7">
        <f>E102-F102</f>
        <v>1960202.6899999995</v>
      </c>
      <c r="L102" s="7">
        <f>D102-F102</f>
        <v>3543418.6899999995</v>
      </c>
      <c r="M102" s="7">
        <f>IF(E102=0,0,(F102/E102)*100)</f>
        <v>87.561715021527746</v>
      </c>
      <c r="N102" s="7">
        <f>D102-H102</f>
        <v>3601063.3900000006</v>
      </c>
      <c r="O102" s="7">
        <f>E102-H102</f>
        <v>2017847.3900000006</v>
      </c>
      <c r="P102" s="7">
        <f>IF(E102=0,0,(H102/E102)*100)</f>
        <v>87.19593590605345</v>
      </c>
    </row>
    <row r="103" spans="1:16">
      <c r="A103" s="5" t="s">
        <v>188</v>
      </c>
      <c r="B103" s="6" t="s">
        <v>189</v>
      </c>
      <c r="C103" s="7">
        <v>0</v>
      </c>
      <c r="D103" s="7">
        <v>30000</v>
      </c>
      <c r="E103" s="7">
        <v>30000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f>E103-F103</f>
        <v>30000</v>
      </c>
      <c r="L103" s="7">
        <f>D103-F103</f>
        <v>30000</v>
      </c>
      <c r="M103" s="7">
        <f>IF(E103=0,0,(F103/E103)*100)</f>
        <v>0</v>
      </c>
      <c r="N103" s="7">
        <f>D103-H103</f>
        <v>30000</v>
      </c>
      <c r="O103" s="7">
        <f>E103-H103</f>
        <v>30000</v>
      </c>
      <c r="P103" s="7">
        <f>IF(E103=0,0,(H103/E103)*100)</f>
        <v>0</v>
      </c>
    </row>
    <row r="104" spans="1:16">
      <c r="A104" s="5" t="s">
        <v>190</v>
      </c>
      <c r="B104" s="6" t="s">
        <v>191</v>
      </c>
      <c r="C104" s="7">
        <v>5000000</v>
      </c>
      <c r="D104" s="7">
        <v>10978816</v>
      </c>
      <c r="E104" s="7">
        <v>10678816</v>
      </c>
      <c r="F104" s="7">
        <v>10159521.27</v>
      </c>
      <c r="G104" s="7">
        <v>0</v>
      </c>
      <c r="H104" s="7">
        <v>10159521.27</v>
      </c>
      <c r="I104" s="7">
        <v>0</v>
      </c>
      <c r="J104" s="7">
        <v>0</v>
      </c>
      <c r="K104" s="7">
        <f>E104-F104</f>
        <v>519294.73000000045</v>
      </c>
      <c r="L104" s="7">
        <f>D104-F104</f>
        <v>819294.73000000045</v>
      </c>
      <c r="M104" s="7">
        <f>IF(E104=0,0,(F104/E104)*100)</f>
        <v>95.137150691612248</v>
      </c>
      <c r="N104" s="7">
        <f>D104-H104</f>
        <v>819294.73000000045</v>
      </c>
      <c r="O104" s="7">
        <f>E104-H104</f>
        <v>519294.73000000045</v>
      </c>
      <c r="P104" s="7">
        <f>IF(E104=0,0,(H104/E104)*100)</f>
        <v>95.137150691612248</v>
      </c>
    </row>
    <row r="105" spans="1:16">
      <c r="A105" s="5" t="s">
        <v>192</v>
      </c>
      <c r="B105" s="6" t="s">
        <v>193</v>
      </c>
      <c r="C105" s="7">
        <v>570000</v>
      </c>
      <c r="D105" s="7">
        <v>575930</v>
      </c>
      <c r="E105" s="7">
        <v>501220</v>
      </c>
      <c r="F105" s="7">
        <v>429829.44</v>
      </c>
      <c r="G105" s="7">
        <v>0</v>
      </c>
      <c r="H105" s="7">
        <v>429829.44</v>
      </c>
      <c r="I105" s="7">
        <v>0</v>
      </c>
      <c r="J105" s="7">
        <v>0</v>
      </c>
      <c r="K105" s="7">
        <f>E105-F105</f>
        <v>71390.559999999998</v>
      </c>
      <c r="L105" s="7">
        <f>D105-F105</f>
        <v>146100.56</v>
      </c>
      <c r="M105" s="7">
        <f>IF(E105=0,0,(F105/E105)*100)</f>
        <v>85.756641794022585</v>
      </c>
      <c r="N105" s="7">
        <f>D105-H105</f>
        <v>146100.56</v>
      </c>
      <c r="O105" s="7">
        <f>E105-H105</f>
        <v>71390.559999999998</v>
      </c>
      <c r="P105" s="7">
        <f>IF(E105=0,0,(H105/E105)*100)</f>
        <v>85.756641794022585</v>
      </c>
    </row>
    <row r="106" spans="1:16">
      <c r="A106" s="5" t="s">
        <v>58</v>
      </c>
      <c r="B106" s="6" t="s">
        <v>59</v>
      </c>
      <c r="C106" s="7">
        <v>0</v>
      </c>
      <c r="D106" s="7">
        <v>37000</v>
      </c>
      <c r="E106" s="7">
        <v>37000</v>
      </c>
      <c r="F106" s="7">
        <v>36998.400000000001</v>
      </c>
      <c r="G106" s="7">
        <v>0</v>
      </c>
      <c r="H106" s="7">
        <v>36998.400000000001</v>
      </c>
      <c r="I106" s="7">
        <v>0</v>
      </c>
      <c r="J106" s="7">
        <v>0</v>
      </c>
      <c r="K106" s="7">
        <f>E106-F106</f>
        <v>1.5999999999985448</v>
      </c>
      <c r="L106" s="7">
        <f>D106-F106</f>
        <v>1.5999999999985448</v>
      </c>
      <c r="M106" s="7">
        <f>IF(E106=0,0,(F106/E106)*100)</f>
        <v>99.99567567567567</v>
      </c>
      <c r="N106" s="7">
        <f>D106-H106</f>
        <v>1.5999999999985448</v>
      </c>
      <c r="O106" s="7">
        <f>E106-H106</f>
        <v>1.5999999999985448</v>
      </c>
      <c r="P106" s="7">
        <f>IF(E106=0,0,(H106/E106)*100)</f>
        <v>99.99567567567567</v>
      </c>
    </row>
    <row r="107" spans="1:16">
      <c r="A107" s="5" t="s">
        <v>194</v>
      </c>
      <c r="B107" s="6" t="s">
        <v>195</v>
      </c>
      <c r="C107" s="7">
        <v>3495000</v>
      </c>
      <c r="D107" s="7">
        <v>3635000</v>
      </c>
      <c r="E107" s="7">
        <v>3247300</v>
      </c>
      <c r="F107" s="7">
        <v>2504650.34</v>
      </c>
      <c r="G107" s="7">
        <v>0</v>
      </c>
      <c r="H107" s="7">
        <v>2450831.6800000002</v>
      </c>
      <c r="I107" s="7">
        <v>53818.659999999996</v>
      </c>
      <c r="J107" s="7">
        <v>40982.78</v>
      </c>
      <c r="K107" s="7">
        <f>E107-F107</f>
        <v>742649.66000000015</v>
      </c>
      <c r="L107" s="7">
        <f>D107-F107</f>
        <v>1130349.6600000001</v>
      </c>
      <c r="M107" s="7">
        <f>IF(E107=0,0,(F107/E107)*100)</f>
        <v>77.130241739291094</v>
      </c>
      <c r="N107" s="7">
        <f>D107-H107</f>
        <v>1184168.3199999998</v>
      </c>
      <c r="O107" s="7">
        <f>E107-H107</f>
        <v>796468.31999999983</v>
      </c>
      <c r="P107" s="7">
        <f>IF(E107=0,0,(H107/E107)*100)</f>
        <v>75.472906106611646</v>
      </c>
    </row>
    <row r="108" spans="1:16">
      <c r="A108" s="5" t="s">
        <v>64</v>
      </c>
      <c r="B108" s="6" t="s">
        <v>65</v>
      </c>
      <c r="C108" s="7">
        <v>2555000</v>
      </c>
      <c r="D108" s="7">
        <v>2567760</v>
      </c>
      <c r="E108" s="7">
        <v>2305060</v>
      </c>
      <c r="F108" s="7">
        <v>1992090.4</v>
      </c>
      <c r="G108" s="7">
        <v>0</v>
      </c>
      <c r="H108" s="7">
        <v>1987435.22</v>
      </c>
      <c r="I108" s="7">
        <v>4655.18</v>
      </c>
      <c r="J108" s="7">
        <v>4655.18</v>
      </c>
      <c r="K108" s="7">
        <f>E108-F108</f>
        <v>312969.60000000009</v>
      </c>
      <c r="L108" s="7">
        <f>D108-F108</f>
        <v>575669.60000000009</v>
      </c>
      <c r="M108" s="7">
        <f>IF(E108=0,0,(F108/E108)*100)</f>
        <v>86.422496594448731</v>
      </c>
      <c r="N108" s="7">
        <f>D108-H108</f>
        <v>580324.78</v>
      </c>
      <c r="O108" s="7">
        <f>E108-H108</f>
        <v>317624.78000000003</v>
      </c>
      <c r="P108" s="7">
        <f>IF(E108=0,0,(H108/E108)*100)</f>
        <v>86.220541764639535</v>
      </c>
    </row>
    <row r="109" spans="1:16">
      <c r="A109" s="5" t="s">
        <v>24</v>
      </c>
      <c r="B109" s="6" t="s">
        <v>25</v>
      </c>
      <c r="C109" s="7">
        <v>120000</v>
      </c>
      <c r="D109" s="7">
        <v>147240</v>
      </c>
      <c r="E109" s="7">
        <v>141240</v>
      </c>
      <c r="F109" s="7">
        <v>93300.22</v>
      </c>
      <c r="G109" s="7">
        <v>0</v>
      </c>
      <c r="H109" s="7">
        <v>81563.759999999995</v>
      </c>
      <c r="I109" s="7">
        <v>11736.46</v>
      </c>
      <c r="J109" s="7">
        <v>3327.6</v>
      </c>
      <c r="K109" s="7">
        <f>E109-F109</f>
        <v>47939.78</v>
      </c>
      <c r="L109" s="7">
        <f>D109-F109</f>
        <v>53939.78</v>
      </c>
      <c r="M109" s="7">
        <f>IF(E109=0,0,(F109/E109)*100)</f>
        <v>66.057929764939118</v>
      </c>
      <c r="N109" s="7">
        <f>D109-H109</f>
        <v>65676.240000000005</v>
      </c>
      <c r="O109" s="7">
        <f>E109-H109</f>
        <v>59676.240000000005</v>
      </c>
      <c r="P109" s="7">
        <f>IF(E109=0,0,(H109/E109)*100)</f>
        <v>57.748343245539502</v>
      </c>
    </row>
    <row r="110" spans="1:16">
      <c r="A110" s="5" t="s">
        <v>188</v>
      </c>
      <c r="B110" s="6" t="s">
        <v>189</v>
      </c>
      <c r="C110" s="7">
        <v>820000</v>
      </c>
      <c r="D110" s="7">
        <v>920000</v>
      </c>
      <c r="E110" s="7">
        <v>801000</v>
      </c>
      <c r="F110" s="7">
        <v>419259.72</v>
      </c>
      <c r="G110" s="7">
        <v>0</v>
      </c>
      <c r="H110" s="7">
        <v>381832.7</v>
      </c>
      <c r="I110" s="7">
        <v>37427.019999999997</v>
      </c>
      <c r="J110" s="7">
        <v>33000</v>
      </c>
      <c r="K110" s="7">
        <f>E110-F110</f>
        <v>381740.28</v>
      </c>
      <c r="L110" s="7">
        <f>D110-F110</f>
        <v>500740.28</v>
      </c>
      <c r="M110" s="7">
        <f>IF(E110=0,0,(F110/E110)*100)</f>
        <v>52.342037453183522</v>
      </c>
      <c r="N110" s="7">
        <f>D110-H110</f>
        <v>538167.30000000005</v>
      </c>
      <c r="O110" s="7">
        <f>E110-H110</f>
        <v>419167.3</v>
      </c>
      <c r="P110" s="7">
        <f>IF(E110=0,0,(H110/E110)*100)</f>
        <v>47.669500624219729</v>
      </c>
    </row>
    <row r="111" spans="1:16">
      <c r="A111" s="5" t="s">
        <v>196</v>
      </c>
      <c r="B111" s="6" t="s">
        <v>197</v>
      </c>
      <c r="C111" s="7">
        <v>3701479.56</v>
      </c>
      <c r="D111" s="7">
        <v>3225149.56</v>
      </c>
      <c r="E111" s="7">
        <v>2805450</v>
      </c>
      <c r="F111" s="7">
        <v>2413692.09</v>
      </c>
      <c r="G111" s="7">
        <v>0</v>
      </c>
      <c r="H111" s="7">
        <v>2313946.13</v>
      </c>
      <c r="I111" s="7">
        <v>99745.96</v>
      </c>
      <c r="J111" s="7">
        <v>99745.96</v>
      </c>
      <c r="K111" s="7">
        <f>E111-F111</f>
        <v>391757.91000000015</v>
      </c>
      <c r="L111" s="7">
        <f>D111-F111</f>
        <v>811457.4700000002</v>
      </c>
      <c r="M111" s="7">
        <f>IF(E111=0,0,(F111/E111)*100)</f>
        <v>86.035826338020641</v>
      </c>
      <c r="N111" s="7">
        <f>D111-H111</f>
        <v>911203.43000000017</v>
      </c>
      <c r="O111" s="7">
        <f>E111-H111</f>
        <v>491503.87000000011</v>
      </c>
      <c r="P111" s="7">
        <f>IF(E111=0,0,(H111/E111)*100)</f>
        <v>82.4803910246128</v>
      </c>
    </row>
    <row r="112" spans="1:16">
      <c r="A112" s="5" t="s">
        <v>64</v>
      </c>
      <c r="B112" s="6" t="s">
        <v>65</v>
      </c>
      <c r="C112" s="7">
        <v>2971479.56</v>
      </c>
      <c r="D112" s="7">
        <v>2995149.56</v>
      </c>
      <c r="E112" s="7">
        <v>2575450</v>
      </c>
      <c r="F112" s="7">
        <v>2321253.7599999998</v>
      </c>
      <c r="G112" s="7">
        <v>0</v>
      </c>
      <c r="H112" s="7">
        <v>2221507.7999999998</v>
      </c>
      <c r="I112" s="7">
        <v>99745.96</v>
      </c>
      <c r="J112" s="7">
        <v>99745.96</v>
      </c>
      <c r="K112" s="7">
        <f>E112-F112</f>
        <v>254196.24000000022</v>
      </c>
      <c r="L112" s="7">
        <f>D112-F112</f>
        <v>673895.80000000028</v>
      </c>
      <c r="M112" s="7">
        <f>IF(E112=0,0,(F112/E112)*100)</f>
        <v>90.130026209012001</v>
      </c>
      <c r="N112" s="7">
        <f>D112-H112</f>
        <v>773641.76000000024</v>
      </c>
      <c r="O112" s="7">
        <f>E112-H112</f>
        <v>353942.20000000019</v>
      </c>
      <c r="P112" s="7">
        <f>IF(E112=0,0,(H112/E112)*100)</f>
        <v>86.257073521132227</v>
      </c>
    </row>
    <row r="113" spans="1:16">
      <c r="A113" s="5" t="s">
        <v>198</v>
      </c>
      <c r="B113" s="6" t="s">
        <v>199</v>
      </c>
      <c r="C113" s="7">
        <v>230000</v>
      </c>
      <c r="D113" s="7">
        <v>230000</v>
      </c>
      <c r="E113" s="7">
        <v>230000</v>
      </c>
      <c r="F113" s="7">
        <v>92438.33</v>
      </c>
      <c r="G113" s="7">
        <v>0</v>
      </c>
      <c r="H113" s="7">
        <v>92438.33</v>
      </c>
      <c r="I113" s="7">
        <v>0</v>
      </c>
      <c r="J113" s="7">
        <v>0</v>
      </c>
      <c r="K113" s="7">
        <f>E113-F113</f>
        <v>137561.66999999998</v>
      </c>
      <c r="L113" s="7">
        <f>D113-F113</f>
        <v>137561.66999999998</v>
      </c>
      <c r="M113" s="7">
        <f>IF(E113=0,0,(F113/E113)*100)</f>
        <v>40.190578260869565</v>
      </c>
      <c r="N113" s="7">
        <f>D113-H113</f>
        <v>137561.66999999998</v>
      </c>
      <c r="O113" s="7">
        <f>E113-H113</f>
        <v>137561.66999999998</v>
      </c>
      <c r="P113" s="7">
        <f>IF(E113=0,0,(H113/E113)*100)</f>
        <v>40.190578260869565</v>
      </c>
    </row>
    <row r="114" spans="1:16">
      <c r="A114" s="5" t="s">
        <v>200</v>
      </c>
      <c r="B114" s="6" t="s">
        <v>201</v>
      </c>
      <c r="C114" s="7">
        <v>500000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f>E114-F114</f>
        <v>0</v>
      </c>
      <c r="L114" s="7">
        <f>D114-F114</f>
        <v>0</v>
      </c>
      <c r="M114" s="7">
        <f>IF(E114=0,0,(F114/E114)*100)</f>
        <v>0</v>
      </c>
      <c r="N114" s="7">
        <f>D114-H114</f>
        <v>0</v>
      </c>
      <c r="O114" s="7">
        <f>E114-H114</f>
        <v>0</v>
      </c>
      <c r="P114" s="7">
        <f>IF(E114=0,0,(H114/E114)*100)</f>
        <v>0</v>
      </c>
    </row>
    <row r="115" spans="1:16">
      <c r="A115" s="6" t="s">
        <v>202</v>
      </c>
      <c r="B115" s="6"/>
      <c r="C115" s="7">
        <v>435478286.56</v>
      </c>
      <c r="D115" s="7">
        <v>412532512.86999995</v>
      </c>
      <c r="E115" s="7">
        <v>359124410.88999999</v>
      </c>
      <c r="F115" s="7">
        <v>308842821.27000004</v>
      </c>
      <c r="G115" s="7">
        <v>340.94</v>
      </c>
      <c r="H115" s="7">
        <v>307773982.44999999</v>
      </c>
      <c r="I115" s="7">
        <v>1068838.8199999998</v>
      </c>
      <c r="J115" s="7">
        <v>8149360.3000000007</v>
      </c>
      <c r="K115" s="7">
        <f>E115-F115</f>
        <v>50281589.619999945</v>
      </c>
      <c r="L115" s="7">
        <f>D115-F115</f>
        <v>103689691.5999999</v>
      </c>
      <c r="M115" s="7">
        <f>IF(E115=0,0,(F115/E115)*100)</f>
        <v>85.998838259034073</v>
      </c>
      <c r="N115" s="7">
        <f>D115-H115</f>
        <v>104758530.41999996</v>
      </c>
      <c r="O115" s="7">
        <f>E115-H115</f>
        <v>51350428.439999998</v>
      </c>
      <c r="P115" s="7">
        <f>IF(E115=0,0,(H115/E115)*100)</f>
        <v>85.7012147092032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2019-10-04T07:15:00Z</dcterms:created>
  <dcterms:modified xsi:type="dcterms:W3CDTF">2019-10-04T07:15:36Z</dcterms:modified>
</cp:coreProperties>
</file>